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315" windowHeight="11655"/>
  </bookViews>
  <sheets>
    <sheet name="月考成績" sheetId="4" r:id="rId1"/>
    <sheet name="中打" sheetId="1" r:id="rId2"/>
    <sheet name="英打" sheetId="2" r:id="rId3"/>
    <sheet name="中英打評分標準" sheetId="3" r:id="rId4"/>
  </sheets>
  <calcPr calcId="145621"/>
</workbook>
</file>

<file path=xl/calcChain.xml><?xml version="1.0" encoding="utf-8"?>
<calcChain xmlns="http://schemas.openxmlformats.org/spreadsheetml/2006/main">
  <c r="M5" i="4" l="1"/>
  <c r="M6" i="4"/>
  <c r="M7" i="4"/>
  <c r="M9" i="4"/>
  <c r="M10" i="4"/>
  <c r="M11" i="4"/>
  <c r="M12" i="4"/>
  <c r="M13" i="4"/>
  <c r="M14" i="4"/>
  <c r="M15" i="4"/>
  <c r="M16" i="4"/>
  <c r="M17" i="4"/>
  <c r="M19" i="4"/>
  <c r="M20" i="4"/>
  <c r="M21" i="4"/>
  <c r="M22" i="4"/>
  <c r="M23" i="4"/>
  <c r="M24" i="4"/>
  <c r="M25" i="4"/>
  <c r="M26" i="4"/>
  <c r="M28" i="4"/>
  <c r="M29" i="4"/>
  <c r="M30" i="4"/>
  <c r="M31" i="4"/>
  <c r="M33" i="4"/>
  <c r="M34" i="4"/>
  <c r="M36" i="4"/>
  <c r="M38" i="4"/>
  <c r="M39" i="4"/>
  <c r="M40" i="4"/>
  <c r="M4" i="4"/>
  <c r="J47" i="4"/>
  <c r="K47" i="4" s="1"/>
  <c r="D47" i="4"/>
  <c r="E47" i="4" s="1"/>
  <c r="J46" i="4"/>
  <c r="K46" i="4" s="1"/>
  <c r="D46" i="4"/>
  <c r="E46" i="4" s="1"/>
  <c r="J45" i="4"/>
  <c r="K45" i="4" s="1"/>
  <c r="D45" i="4"/>
  <c r="E45" i="4" s="1"/>
  <c r="J44" i="4"/>
  <c r="K44" i="4" s="1"/>
  <c r="D44" i="4"/>
  <c r="E44" i="4" s="1"/>
  <c r="J43" i="4"/>
  <c r="K43" i="4" s="1"/>
  <c r="D43" i="4"/>
  <c r="E43" i="4" s="1"/>
  <c r="J42" i="4"/>
  <c r="K42" i="4" s="1"/>
  <c r="D42" i="4"/>
  <c r="E42" i="4" s="1"/>
  <c r="J41" i="4"/>
  <c r="K41" i="4" s="1"/>
  <c r="D41" i="4"/>
  <c r="E41" i="4" s="1"/>
  <c r="J40" i="4"/>
  <c r="K40" i="4" s="1"/>
  <c r="D40" i="4"/>
  <c r="E40" i="4" s="1"/>
  <c r="J39" i="4"/>
  <c r="K39" i="4" s="1"/>
  <c r="D39" i="4"/>
  <c r="E39" i="4" s="1"/>
  <c r="J38" i="4"/>
  <c r="K38" i="4" s="1"/>
  <c r="D38" i="4"/>
  <c r="E38" i="4" s="1"/>
  <c r="J37" i="4"/>
  <c r="K37" i="4" s="1"/>
  <c r="D37" i="4"/>
  <c r="E37" i="4" s="1"/>
  <c r="M37" i="4" s="1"/>
  <c r="J36" i="4"/>
  <c r="K36" i="4" s="1"/>
  <c r="D36" i="4"/>
  <c r="E36" i="4" s="1"/>
  <c r="J35" i="4"/>
  <c r="K35" i="4" s="1"/>
  <c r="D35" i="4"/>
  <c r="E35" i="4" s="1"/>
  <c r="M35" i="4" s="1"/>
  <c r="J34" i="4"/>
  <c r="K34" i="4" s="1"/>
  <c r="D34" i="4"/>
  <c r="E34" i="4" s="1"/>
  <c r="J33" i="4"/>
  <c r="K33" i="4" s="1"/>
  <c r="D33" i="4"/>
  <c r="E33" i="4" s="1"/>
  <c r="J32" i="4"/>
  <c r="K32" i="4" s="1"/>
  <c r="D32" i="4"/>
  <c r="E32" i="4" s="1"/>
  <c r="M32" i="4" s="1"/>
  <c r="J31" i="4"/>
  <c r="K31" i="4" s="1"/>
  <c r="D31" i="4"/>
  <c r="E31" i="4" s="1"/>
  <c r="J30" i="4"/>
  <c r="K30" i="4" s="1"/>
  <c r="D30" i="4"/>
  <c r="E30" i="4" s="1"/>
  <c r="J29" i="4"/>
  <c r="K29" i="4" s="1"/>
  <c r="D29" i="4"/>
  <c r="E29" i="4" s="1"/>
  <c r="J28" i="4"/>
  <c r="K28" i="4" s="1"/>
  <c r="D28" i="4"/>
  <c r="E28" i="4" s="1"/>
  <c r="J27" i="4"/>
  <c r="K27" i="4" s="1"/>
  <c r="D27" i="4"/>
  <c r="E27" i="4" s="1"/>
  <c r="J26" i="4"/>
  <c r="K26" i="4" s="1"/>
  <c r="D26" i="4"/>
  <c r="E26" i="4" s="1"/>
  <c r="J25" i="4"/>
  <c r="K25" i="4" s="1"/>
  <c r="D25" i="4"/>
  <c r="E25" i="4" s="1"/>
  <c r="J24" i="4"/>
  <c r="K24" i="4" s="1"/>
  <c r="D24" i="4"/>
  <c r="E24" i="4" s="1"/>
  <c r="J23" i="4"/>
  <c r="K23" i="4" s="1"/>
  <c r="D23" i="4"/>
  <c r="E23" i="4" s="1"/>
  <c r="J22" i="4"/>
  <c r="K22" i="4" s="1"/>
  <c r="D22" i="4"/>
  <c r="E22" i="4" s="1"/>
  <c r="J21" i="4"/>
  <c r="K21" i="4" s="1"/>
  <c r="D21" i="4"/>
  <c r="E21" i="4" s="1"/>
  <c r="J20" i="4"/>
  <c r="K20" i="4" s="1"/>
  <c r="D20" i="4"/>
  <c r="E20" i="4" s="1"/>
  <c r="J19" i="4"/>
  <c r="K19" i="4" s="1"/>
  <c r="D19" i="4"/>
  <c r="E19" i="4" s="1"/>
  <c r="J18" i="4"/>
  <c r="K18" i="4" s="1"/>
  <c r="M18" i="4" s="1"/>
  <c r="D18" i="4"/>
  <c r="E18" i="4" s="1"/>
  <c r="J17" i="4"/>
  <c r="K17" i="4" s="1"/>
  <c r="D17" i="4"/>
  <c r="E17" i="4" s="1"/>
  <c r="J16" i="4"/>
  <c r="K16" i="4" s="1"/>
  <c r="D16" i="4"/>
  <c r="E16" i="4" s="1"/>
  <c r="J15" i="4"/>
  <c r="K15" i="4" s="1"/>
  <c r="D15" i="4"/>
  <c r="E15" i="4" s="1"/>
  <c r="J14" i="4"/>
  <c r="K14" i="4" s="1"/>
  <c r="D14" i="4"/>
  <c r="E14" i="4" s="1"/>
  <c r="J13" i="4"/>
  <c r="K13" i="4" s="1"/>
  <c r="D13" i="4"/>
  <c r="E13" i="4" s="1"/>
  <c r="J12" i="4"/>
  <c r="K12" i="4" s="1"/>
  <c r="D12" i="4"/>
  <c r="E12" i="4" s="1"/>
  <c r="J11" i="4"/>
  <c r="K11" i="4" s="1"/>
  <c r="D11" i="4"/>
  <c r="E11" i="4" s="1"/>
  <c r="J10" i="4"/>
  <c r="K10" i="4" s="1"/>
  <c r="D10" i="4"/>
  <c r="E10" i="4" s="1"/>
  <c r="J9" i="4"/>
  <c r="K9" i="4" s="1"/>
  <c r="D9" i="4"/>
  <c r="E9" i="4" s="1"/>
  <c r="J8" i="4"/>
  <c r="K8" i="4" s="1"/>
  <c r="D8" i="4"/>
  <c r="E8" i="4" s="1"/>
  <c r="M8" i="4" s="1"/>
  <c r="J7" i="4"/>
  <c r="K7" i="4" s="1"/>
  <c r="D7" i="4"/>
  <c r="E7" i="4" s="1"/>
  <c r="J6" i="4"/>
  <c r="K6" i="4" s="1"/>
  <c r="D6" i="4"/>
  <c r="E6" i="4" s="1"/>
  <c r="J5" i="4"/>
  <c r="K5" i="4" s="1"/>
  <c r="D5" i="4"/>
  <c r="E5" i="4" s="1"/>
  <c r="J4" i="4"/>
  <c r="K4" i="4" s="1"/>
  <c r="D4" i="4"/>
  <c r="E4" i="4" s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" i="2"/>
  <c r="M27" i="4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" i="1"/>
</calcChain>
</file>

<file path=xl/sharedStrings.xml><?xml version="1.0" encoding="utf-8"?>
<sst xmlns="http://schemas.openxmlformats.org/spreadsheetml/2006/main" count="157" uniqueCount="89">
  <si>
    <t>座號</t>
  </si>
  <si>
    <t>姓名</t>
  </si>
  <si>
    <t>stacy</t>
  </si>
  <si>
    <t>李沛峻</t>
  </si>
  <si>
    <t>林明昌</t>
  </si>
  <si>
    <t>林洧呈</t>
  </si>
  <si>
    <t>博爾</t>
  </si>
  <si>
    <t>張極</t>
  </si>
  <si>
    <t>陳志捷</t>
  </si>
  <si>
    <t>蔡瑋宸</t>
  </si>
  <si>
    <t>一招</t>
  </si>
  <si>
    <t>王甚竹</t>
  </si>
  <si>
    <t>余書漩</t>
  </si>
  <si>
    <t>5心0</t>
  </si>
  <si>
    <t>吳冠麗</t>
  </si>
  <si>
    <t>吳鷹翔</t>
  </si>
  <si>
    <t>李旻柔</t>
  </si>
  <si>
    <t>立昇</t>
  </si>
  <si>
    <t>徐瑩媚</t>
  </si>
  <si>
    <t>高妃</t>
  </si>
  <si>
    <t>張芳瑜</t>
  </si>
  <si>
    <t>莊郁柔</t>
  </si>
  <si>
    <t>莊宸竹</t>
  </si>
  <si>
    <t>郭子寧</t>
  </si>
  <si>
    <t>陳冠婷</t>
  </si>
  <si>
    <t>陳思聿</t>
  </si>
  <si>
    <t>黃郁婷</t>
  </si>
  <si>
    <t>黃婉瑄</t>
  </si>
  <si>
    <t>溫婷怡</t>
  </si>
  <si>
    <t>林欣怡</t>
  </si>
  <si>
    <t>蔡瑞紋</t>
  </si>
  <si>
    <t>鄭羿君</t>
  </si>
  <si>
    <t>鄧雁庭</t>
  </si>
  <si>
    <t>蕭苓</t>
  </si>
  <si>
    <t>鍾亞芩</t>
  </si>
  <si>
    <t>簡均穎</t>
  </si>
  <si>
    <t>羅舒玟</t>
  </si>
  <si>
    <t>蘇萍</t>
  </si>
  <si>
    <t>每分鐘字數</t>
  </si>
  <si>
    <t>錯誤率</t>
  </si>
  <si>
    <t>1122-chn0506-1</t>
    <phoneticPr fontId="1" type="noConversion"/>
  </si>
  <si>
    <t>詩潔</t>
    <phoneticPr fontId="1" type="noConversion"/>
  </si>
  <si>
    <t>成績</t>
  </si>
  <si>
    <t>未完成</t>
  </si>
  <si>
    <t>eng0506-1</t>
    <phoneticPr fontId="1" type="noConversion"/>
  </si>
  <si>
    <t>eng0506-2</t>
  </si>
  <si>
    <t>1123-chn0506-2</t>
    <phoneticPr fontId="1" type="noConversion"/>
  </si>
  <si>
    <t>max</t>
    <phoneticPr fontId="1" type="noConversion"/>
  </si>
  <si>
    <t>上學期</t>
  </si>
  <si>
    <t>月考1</t>
  </si>
  <si>
    <t>月考2</t>
  </si>
  <si>
    <t>月考3</t>
  </si>
  <si>
    <t>及格</t>
  </si>
  <si>
    <t>滿分</t>
  </si>
  <si>
    <t>中打</t>
  </si>
  <si>
    <t>英打</t>
  </si>
  <si>
    <t>測驗方式</t>
  </si>
  <si>
    <t>雙視窗</t>
  </si>
  <si>
    <t>紙本</t>
  </si>
  <si>
    <t>下學期</t>
  </si>
  <si>
    <t>單位:字/分</t>
  </si>
  <si>
    <t>英打</t>
    <phoneticPr fontId="1" type="noConversion"/>
  </si>
  <si>
    <t>低標字數</t>
    <phoneticPr fontId="4" type="noConversion"/>
  </si>
  <si>
    <t>高標字數</t>
    <phoneticPr fontId="4" type="noConversion"/>
  </si>
  <si>
    <t>0407</t>
    <phoneticPr fontId="1" type="noConversion"/>
  </si>
  <si>
    <t>中打</t>
    <phoneticPr fontId="1" type="noConversion"/>
  </si>
  <si>
    <t>15-25</t>
    <phoneticPr fontId="1" type="noConversion"/>
  </si>
  <si>
    <t>座號</t>
    <phoneticPr fontId="4" type="noConversion"/>
  </si>
  <si>
    <t>字數</t>
    <phoneticPr fontId="4" type="noConversion"/>
  </si>
  <si>
    <t>成績</t>
    <phoneticPr fontId="4" type="noConversion"/>
  </si>
  <si>
    <t>滿分處理</t>
    <phoneticPr fontId="4" type="noConversion"/>
  </si>
  <si>
    <t>0513</t>
    <phoneticPr fontId="1" type="noConversion"/>
  </si>
  <si>
    <t>11-30</t>
    <phoneticPr fontId="1" type="noConversion"/>
  </si>
  <si>
    <t>單視窗</t>
    <phoneticPr fontId="1" type="noConversion"/>
  </si>
  <si>
    <t>0519</t>
    <phoneticPr fontId="1" type="noConversion"/>
  </si>
  <si>
    <t>12-30</t>
    <phoneticPr fontId="1" type="noConversion"/>
  </si>
  <si>
    <t>0524</t>
    <phoneticPr fontId="1" type="noConversion"/>
  </si>
  <si>
    <t>13-30</t>
    <phoneticPr fontId="1" type="noConversion"/>
  </si>
  <si>
    <t>max</t>
    <phoneticPr fontId="1" type="noConversion"/>
  </si>
  <si>
    <t>中英打評分標準</t>
    <phoneticPr fontId="4" type="noConversion"/>
  </si>
  <si>
    <t>月考成績</t>
    <phoneticPr fontId="1" type="noConversion"/>
  </si>
  <si>
    <t>15號中打錯誤率太高，比須重考中打，否則以0字計算</t>
    <phoneticPr fontId="1" type="noConversion"/>
  </si>
  <si>
    <t>補考</t>
    <phoneticPr fontId="1" type="noConversion"/>
  </si>
  <si>
    <t>英-7字</t>
    <phoneticPr fontId="1" type="noConversion"/>
  </si>
  <si>
    <t>英-11,中-35</t>
    <phoneticPr fontId="1" type="noConversion"/>
  </si>
  <si>
    <t>英-9, 中-14</t>
    <phoneticPr fontId="1" type="noConversion"/>
  </si>
  <si>
    <t>英-10</t>
    <phoneticPr fontId="1" type="noConversion"/>
  </si>
  <si>
    <t>未進步</t>
    <phoneticPr fontId="1" type="noConversion"/>
  </si>
  <si>
    <t>未補考,中-0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</si>
</sst>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&quot;月&quot;d&quot;日&quot;"/>
    <numFmt numFmtId="177" formatCode="0.00_ "/>
  </numFmts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b/>
      <sz val="18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sz val="16"/>
      <color rgb="FF0000FF"/>
      <name val="標楷體"/>
      <family val="4"/>
      <charset val="136"/>
    </font>
    <font>
      <sz val="12"/>
      <color rgb="FF0000FF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10"/>
      </top>
      <bottom style="thick">
        <color indexed="10"/>
      </bottom>
      <diagonal/>
    </border>
    <border>
      <left style="medium">
        <color indexed="64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10"/>
      </right>
      <top style="thick">
        <color indexed="1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10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quotePrefix="1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quotePrefix="1" applyNumberFormat="1" applyBorder="1">
      <alignment vertical="center"/>
    </xf>
    <xf numFmtId="0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NumberFormat="1" applyFill="1" applyBorder="1">
      <alignment vertical="center"/>
    </xf>
    <xf numFmtId="0" fontId="0" fillId="2" borderId="1" xfId="0" quotePrefix="1" applyNumberFormat="1" applyFill="1" applyBorder="1">
      <alignment vertical="center"/>
    </xf>
    <xf numFmtId="0" fontId="3" fillId="0" borderId="0" xfId="0" applyFont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8" fillId="0" borderId="0" xfId="1" applyFill="1" applyAlignment="1">
      <alignment horizontal="center" vertical="center"/>
    </xf>
    <xf numFmtId="0" fontId="8" fillId="0" borderId="0" xfId="1" applyFill="1">
      <alignment vertical="center"/>
    </xf>
    <xf numFmtId="0" fontId="0" fillId="0" borderId="1" xfId="0" applyFill="1" applyBorder="1">
      <alignment vertical="center"/>
    </xf>
    <xf numFmtId="0" fontId="8" fillId="0" borderId="1" xfId="1" applyFill="1" applyBorder="1" applyAlignment="1">
      <alignment horizontal="center" vertical="center"/>
    </xf>
    <xf numFmtId="0" fontId="8" fillId="0" borderId="0" xfId="1" quotePrefix="1" applyFill="1" applyBorder="1">
      <alignment vertical="center"/>
    </xf>
    <xf numFmtId="0" fontId="9" fillId="0" borderId="0" xfId="1" applyFont="1" applyFill="1">
      <alignment vertical="center"/>
    </xf>
    <xf numFmtId="0" fontId="8" fillId="0" borderId="11" xfId="1" applyFill="1" applyBorder="1">
      <alignment vertical="center"/>
    </xf>
    <xf numFmtId="0" fontId="8" fillId="0" borderId="12" xfId="1" applyFill="1" applyBorder="1">
      <alignment vertical="center"/>
    </xf>
    <xf numFmtId="0" fontId="8" fillId="0" borderId="1" xfId="1" applyFill="1" applyBorder="1">
      <alignment vertical="center"/>
    </xf>
    <xf numFmtId="0" fontId="8" fillId="0" borderId="14" xfId="1" applyFill="1" applyBorder="1" applyAlignment="1">
      <alignment horizontal="right" vertical="center"/>
    </xf>
    <xf numFmtId="0" fontId="8" fillId="0" borderId="15" xfId="1" applyFill="1" applyBorder="1">
      <alignment vertical="center"/>
    </xf>
    <xf numFmtId="0" fontId="8" fillId="2" borderId="1" xfId="1" applyFill="1" applyBorder="1">
      <alignment vertical="center"/>
    </xf>
    <xf numFmtId="0" fontId="0" fillId="0" borderId="0" xfId="0" quotePrefix="1" applyFill="1">
      <alignment vertical="center"/>
    </xf>
    <xf numFmtId="0" fontId="8" fillId="0" borderId="16" xfId="1" applyFill="1" applyBorder="1" applyAlignment="1">
      <alignment horizontal="right" vertical="center"/>
    </xf>
    <xf numFmtId="176" fontId="0" fillId="0" borderId="0" xfId="0" quotePrefix="1" applyNumberFormat="1" applyFill="1">
      <alignment vertical="center"/>
    </xf>
    <xf numFmtId="0" fontId="8" fillId="0" borderId="17" xfId="1" applyFill="1" applyBorder="1" applyAlignment="1">
      <alignment horizontal="right" vertical="center"/>
    </xf>
    <xf numFmtId="0" fontId="8" fillId="0" borderId="18" xfId="1" applyFill="1" applyBorder="1" applyAlignment="1">
      <alignment horizontal="center" vertical="center"/>
    </xf>
    <xf numFmtId="0" fontId="8" fillId="0" borderId="19" xfId="1" applyFill="1" applyBorder="1" applyAlignment="1">
      <alignment horizontal="right" vertical="center"/>
    </xf>
    <xf numFmtId="0" fontId="8" fillId="0" borderId="1" xfId="1" applyFill="1" applyBorder="1" applyAlignment="1">
      <alignment horizontal="center" vertical="center" shrinkToFit="1"/>
    </xf>
    <xf numFmtId="0" fontId="8" fillId="0" borderId="13" xfId="1" applyFill="1" applyBorder="1" applyAlignment="1">
      <alignment vertical="center" shrinkToFit="1"/>
    </xf>
    <xf numFmtId="0" fontId="8" fillId="0" borderId="1" xfId="1" applyFill="1" applyBorder="1" applyAlignment="1">
      <alignment vertical="center" shrinkToFit="1"/>
    </xf>
    <xf numFmtId="0" fontId="9" fillId="0" borderId="1" xfId="1" applyFont="1" applyFill="1" applyBorder="1" applyAlignment="1">
      <alignment vertical="center" shrinkToFit="1"/>
    </xf>
    <xf numFmtId="0" fontId="8" fillId="0" borderId="0" xfId="1" quotePrefix="1" applyFill="1" applyBorder="1" applyAlignment="1">
      <alignment vertical="center" shrinkToFit="1"/>
    </xf>
    <xf numFmtId="0" fontId="0" fillId="0" borderId="0" xfId="0" applyFill="1" applyAlignment="1">
      <alignment vertical="center" shrinkToFit="1"/>
    </xf>
    <xf numFmtId="0" fontId="10" fillId="0" borderId="1" xfId="1" applyFont="1" applyFill="1" applyBorder="1" applyAlignment="1">
      <alignment horizontal="center" vertical="center"/>
    </xf>
    <xf numFmtId="0" fontId="10" fillId="0" borderId="15" xfId="1" applyFont="1" applyFill="1" applyBorder="1">
      <alignment vertical="center"/>
    </xf>
    <xf numFmtId="0" fontId="10" fillId="2" borderId="1" xfId="1" applyFont="1" applyFill="1" applyBorder="1">
      <alignment vertical="center"/>
    </xf>
    <xf numFmtId="0" fontId="0" fillId="9" borderId="1" xfId="0" applyFill="1" applyBorder="1">
      <alignment vertical="center"/>
    </xf>
    <xf numFmtId="0" fontId="2" fillId="0" borderId="0" xfId="0" applyFont="1">
      <alignment vertical="center"/>
    </xf>
    <xf numFmtId="177" fontId="10" fillId="0" borderId="16" xfId="1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</cellXfs>
  <cellStyles count="2">
    <cellStyle name="一般" xfId="0" builtinId="0"/>
    <cellStyle name="一般 2" xfId="1"/>
  </cellStyles>
  <dxfs count="3"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workbookViewId="0">
      <selection activeCell="O27" sqref="O27"/>
    </sheetView>
  </sheetViews>
  <sheetFormatPr defaultRowHeight="16.5" x14ac:dyDescent="0.25"/>
  <cols>
    <col min="1" max="1" width="1.875" style="35" customWidth="1"/>
    <col min="2" max="2" width="5.625" style="36" customWidth="1"/>
    <col min="3" max="3" width="4.5" style="37" customWidth="1"/>
    <col min="4" max="4" width="4.375" style="37" customWidth="1"/>
    <col min="5" max="5" width="5.875" style="37" customWidth="1"/>
    <col min="6" max="6" width="7.375" style="35" hidden="1" customWidth="1"/>
    <col min="7" max="7" width="2" style="35" customWidth="1"/>
    <col min="8" max="8" width="4" style="36" customWidth="1"/>
    <col min="9" max="9" width="4.875" style="37" customWidth="1"/>
    <col min="10" max="10" width="5.125" style="37" customWidth="1"/>
    <col min="11" max="11" width="7" style="37" customWidth="1"/>
    <col min="12" max="12" width="2" customWidth="1"/>
    <col min="18" max="18" width="12.25" customWidth="1"/>
    <col min="19" max="19" width="10.625" customWidth="1"/>
  </cols>
  <sheetData>
    <row r="1" spans="1:19" ht="17.25" thickBot="1" x14ac:dyDescent="0.3">
      <c r="A1" s="38"/>
      <c r="B1" s="39" t="s">
        <v>61</v>
      </c>
      <c r="C1" s="37" t="s">
        <v>62</v>
      </c>
      <c r="D1" s="37" t="s">
        <v>63</v>
      </c>
      <c r="F1" s="40" t="s">
        <v>64</v>
      </c>
      <c r="H1" s="39" t="s">
        <v>65</v>
      </c>
      <c r="I1" s="41" t="s">
        <v>62</v>
      </c>
      <c r="J1" s="41" t="s">
        <v>63</v>
      </c>
    </row>
    <row r="2" spans="1:19" ht="18" thickTop="1" thickBot="1" x14ac:dyDescent="0.3">
      <c r="A2" s="38"/>
      <c r="B2" s="39"/>
      <c r="C2" s="42">
        <v>10</v>
      </c>
      <c r="D2" s="43">
        <v>25</v>
      </c>
      <c r="F2" s="35" t="s">
        <v>66</v>
      </c>
      <c r="H2" s="39"/>
      <c r="I2" s="42">
        <v>18</v>
      </c>
      <c r="J2" s="43">
        <v>53</v>
      </c>
      <c r="S2" s="3" t="s">
        <v>82</v>
      </c>
    </row>
    <row r="3" spans="1:19" ht="18" thickTop="1" thickBot="1" x14ac:dyDescent="0.3">
      <c r="A3" s="38"/>
      <c r="B3" s="54" t="s">
        <v>67</v>
      </c>
      <c r="C3" s="55" t="s">
        <v>68</v>
      </c>
      <c r="D3" s="56" t="s">
        <v>69</v>
      </c>
      <c r="E3" s="57" t="s">
        <v>70</v>
      </c>
      <c r="F3" s="58" t="s">
        <v>71</v>
      </c>
      <c r="G3" s="59"/>
      <c r="H3" s="54" t="s">
        <v>67</v>
      </c>
      <c r="I3" s="55" t="s">
        <v>68</v>
      </c>
      <c r="J3" s="56" t="s">
        <v>69</v>
      </c>
      <c r="K3" s="57" t="s">
        <v>70</v>
      </c>
      <c r="M3" s="63" t="s">
        <v>80</v>
      </c>
      <c r="S3" s="3"/>
    </row>
    <row r="4" spans="1:19" ht="17.25" thickTop="1" x14ac:dyDescent="0.25">
      <c r="A4" s="38"/>
      <c r="B4" s="39">
        <v>1</v>
      </c>
      <c r="C4" s="45">
        <v>15</v>
      </c>
      <c r="D4" s="46">
        <f t="shared" ref="D4:D47" si="0">ROUND(IF(C4&lt;C$2,C4*60/C$2,60+(C4-C$2)/(D$2-C$2)*40),0)</f>
        <v>73</v>
      </c>
      <c r="E4" s="47">
        <f t="shared" ref="E4:E47" si="1">IF(D4&gt;100,100,D4)</f>
        <v>73</v>
      </c>
      <c r="F4" s="48" t="s">
        <v>72</v>
      </c>
      <c r="H4" s="39">
        <v>1</v>
      </c>
      <c r="I4" s="45">
        <v>26</v>
      </c>
      <c r="J4" s="46">
        <f t="shared" ref="J4:J47" si="2">ROUND(IF(I4&lt;I$2,I4*60/I$2,60+(I4-I$2)/(J$2-I$2)*40),0)</f>
        <v>69</v>
      </c>
      <c r="K4" s="47">
        <f t="shared" ref="K4:K47" si="3">IF(J4&gt;100,100,J4)</f>
        <v>69</v>
      </c>
      <c r="M4" s="63">
        <f>ROUNDUP(E4*0.5+K4*0.5,0)</f>
        <v>71</v>
      </c>
      <c r="S4" s="3"/>
    </row>
    <row r="5" spans="1:19" x14ac:dyDescent="0.25">
      <c r="A5" s="38"/>
      <c r="B5" s="39">
        <v>2</v>
      </c>
      <c r="C5" s="49">
        <v>12</v>
      </c>
      <c r="D5" s="46">
        <f t="shared" si="0"/>
        <v>65</v>
      </c>
      <c r="E5" s="47">
        <f t="shared" si="1"/>
        <v>65</v>
      </c>
      <c r="F5" s="35" t="s">
        <v>73</v>
      </c>
      <c r="H5" s="39">
        <v>2</v>
      </c>
      <c r="I5" s="49">
        <v>23</v>
      </c>
      <c r="J5" s="46">
        <f t="shared" si="2"/>
        <v>66</v>
      </c>
      <c r="K5" s="47">
        <f t="shared" si="3"/>
        <v>66</v>
      </c>
      <c r="M5" s="63">
        <f t="shared" ref="M5:M40" si="4">ROUNDUP(E5*0.5+K5*0.5,0)</f>
        <v>66</v>
      </c>
      <c r="S5" s="3"/>
    </row>
    <row r="6" spans="1:19" x14ac:dyDescent="0.25">
      <c r="A6" s="38"/>
      <c r="B6" s="39">
        <v>3</v>
      </c>
      <c r="C6" s="49">
        <v>15</v>
      </c>
      <c r="D6" s="46">
        <f t="shared" si="0"/>
        <v>73</v>
      </c>
      <c r="E6" s="47">
        <f t="shared" si="1"/>
        <v>73</v>
      </c>
      <c r="F6" s="40" t="s">
        <v>74</v>
      </c>
      <c r="H6" s="39">
        <v>3</v>
      </c>
      <c r="I6" s="49">
        <v>43</v>
      </c>
      <c r="J6" s="46">
        <f t="shared" si="2"/>
        <v>89</v>
      </c>
      <c r="K6" s="47">
        <f t="shared" si="3"/>
        <v>89</v>
      </c>
      <c r="M6" s="63">
        <f t="shared" si="4"/>
        <v>81</v>
      </c>
      <c r="S6" s="3"/>
    </row>
    <row r="7" spans="1:19" x14ac:dyDescent="0.25">
      <c r="A7" s="38"/>
      <c r="B7" s="39">
        <v>4</v>
      </c>
      <c r="C7" s="49">
        <v>8</v>
      </c>
      <c r="D7" s="46">
        <f t="shared" si="0"/>
        <v>48</v>
      </c>
      <c r="E7" s="47">
        <f t="shared" si="1"/>
        <v>48</v>
      </c>
      <c r="F7" s="50" t="s">
        <v>75</v>
      </c>
      <c r="H7" s="39">
        <v>4</v>
      </c>
      <c r="I7" s="49">
        <v>21</v>
      </c>
      <c r="J7" s="46">
        <f t="shared" si="2"/>
        <v>63</v>
      </c>
      <c r="K7" s="47">
        <f t="shared" si="3"/>
        <v>63</v>
      </c>
      <c r="M7" s="63">
        <f t="shared" si="4"/>
        <v>56</v>
      </c>
      <c r="S7" s="3"/>
    </row>
    <row r="8" spans="1:19" x14ac:dyDescent="0.25">
      <c r="A8" s="38"/>
      <c r="B8" s="39">
        <v>5</v>
      </c>
      <c r="C8" s="49">
        <v>7</v>
      </c>
      <c r="D8" s="46">
        <f t="shared" si="0"/>
        <v>42</v>
      </c>
      <c r="E8" s="47">
        <f t="shared" si="1"/>
        <v>42</v>
      </c>
      <c r="F8" s="35" t="s">
        <v>73</v>
      </c>
      <c r="H8" s="39">
        <v>5</v>
      </c>
      <c r="I8" s="49">
        <v>19</v>
      </c>
      <c r="J8" s="46">
        <f t="shared" si="2"/>
        <v>61</v>
      </c>
      <c r="K8" s="47">
        <f t="shared" si="3"/>
        <v>61</v>
      </c>
      <c r="M8" s="63">
        <f t="shared" si="4"/>
        <v>52</v>
      </c>
      <c r="S8" s="3" t="s">
        <v>83</v>
      </c>
    </row>
    <row r="9" spans="1:19" x14ac:dyDescent="0.25">
      <c r="A9" s="38"/>
      <c r="B9" s="39">
        <v>6</v>
      </c>
      <c r="C9" s="49">
        <v>7</v>
      </c>
      <c r="D9" s="46">
        <f t="shared" si="0"/>
        <v>42</v>
      </c>
      <c r="E9" s="47">
        <f t="shared" si="1"/>
        <v>42</v>
      </c>
      <c r="F9" s="40" t="s">
        <v>76</v>
      </c>
      <c r="H9" s="39">
        <v>6</v>
      </c>
      <c r="I9" s="49">
        <v>14</v>
      </c>
      <c r="J9" s="46">
        <f t="shared" si="2"/>
        <v>47</v>
      </c>
      <c r="K9" s="47">
        <f t="shared" si="3"/>
        <v>47</v>
      </c>
      <c r="M9" s="63">
        <f t="shared" si="4"/>
        <v>45</v>
      </c>
      <c r="S9" s="3"/>
    </row>
    <row r="10" spans="1:19" x14ac:dyDescent="0.25">
      <c r="A10" s="38"/>
      <c r="B10" s="39">
        <v>7</v>
      </c>
      <c r="C10" s="49">
        <v>26</v>
      </c>
      <c r="D10" s="46">
        <f t="shared" si="0"/>
        <v>103</v>
      </c>
      <c r="E10" s="47">
        <f t="shared" si="1"/>
        <v>100</v>
      </c>
      <c r="F10" s="48" t="s">
        <v>77</v>
      </c>
      <c r="H10" s="39">
        <v>7</v>
      </c>
      <c r="I10" s="49">
        <v>76</v>
      </c>
      <c r="J10" s="46">
        <f t="shared" si="2"/>
        <v>126</v>
      </c>
      <c r="K10" s="47">
        <f t="shared" si="3"/>
        <v>100</v>
      </c>
      <c r="M10" s="63">
        <f t="shared" si="4"/>
        <v>100</v>
      </c>
      <c r="S10" s="3"/>
    </row>
    <row r="11" spans="1:19" x14ac:dyDescent="0.25">
      <c r="A11" s="38"/>
      <c r="B11" s="39">
        <v>8</v>
      </c>
      <c r="C11" s="49">
        <v>14</v>
      </c>
      <c r="D11" s="46">
        <f t="shared" si="0"/>
        <v>71</v>
      </c>
      <c r="E11" s="47">
        <f t="shared" si="1"/>
        <v>71</v>
      </c>
      <c r="F11" s="35" t="s">
        <v>73</v>
      </c>
      <c r="H11" s="39">
        <v>8</v>
      </c>
      <c r="I11" s="49">
        <v>34</v>
      </c>
      <c r="J11" s="46">
        <f t="shared" si="2"/>
        <v>78</v>
      </c>
      <c r="K11" s="47">
        <f t="shared" si="3"/>
        <v>78</v>
      </c>
      <c r="M11" s="63">
        <f t="shared" si="4"/>
        <v>75</v>
      </c>
      <c r="S11" s="3"/>
    </row>
    <row r="12" spans="1:19" x14ac:dyDescent="0.25">
      <c r="A12" s="38"/>
      <c r="B12" s="39">
        <v>9</v>
      </c>
      <c r="C12" s="49">
        <v>7</v>
      </c>
      <c r="D12" s="46">
        <f t="shared" si="0"/>
        <v>42</v>
      </c>
      <c r="E12" s="47">
        <f t="shared" si="1"/>
        <v>42</v>
      </c>
      <c r="H12" s="39">
        <v>9</v>
      </c>
      <c r="I12" s="49">
        <v>22</v>
      </c>
      <c r="J12" s="46">
        <f t="shared" si="2"/>
        <v>65</v>
      </c>
      <c r="K12" s="47">
        <f t="shared" si="3"/>
        <v>65</v>
      </c>
      <c r="M12" s="63">
        <f t="shared" si="4"/>
        <v>54</v>
      </c>
      <c r="S12" s="3"/>
    </row>
    <row r="13" spans="1:19" x14ac:dyDescent="0.25">
      <c r="A13" s="38"/>
      <c r="B13" s="39">
        <v>10</v>
      </c>
      <c r="C13" s="49">
        <v>13</v>
      </c>
      <c r="D13" s="46">
        <f t="shared" si="0"/>
        <v>68</v>
      </c>
      <c r="E13" s="47">
        <f t="shared" si="1"/>
        <v>68</v>
      </c>
      <c r="H13" s="39">
        <v>10</v>
      </c>
      <c r="I13" s="49">
        <v>38</v>
      </c>
      <c r="J13" s="46">
        <f t="shared" si="2"/>
        <v>83</v>
      </c>
      <c r="K13" s="47">
        <f t="shared" si="3"/>
        <v>83</v>
      </c>
      <c r="M13" s="63">
        <f t="shared" si="4"/>
        <v>76</v>
      </c>
      <c r="S13" s="3"/>
    </row>
    <row r="14" spans="1:19" x14ac:dyDescent="0.25">
      <c r="A14" s="38"/>
      <c r="B14" s="39">
        <v>11</v>
      </c>
      <c r="C14" s="49">
        <v>12</v>
      </c>
      <c r="D14" s="46">
        <f t="shared" si="0"/>
        <v>65</v>
      </c>
      <c r="E14" s="47">
        <f t="shared" si="1"/>
        <v>65</v>
      </c>
      <c r="H14" s="39">
        <v>11</v>
      </c>
      <c r="I14" s="49">
        <v>55</v>
      </c>
      <c r="J14" s="46">
        <f t="shared" si="2"/>
        <v>102</v>
      </c>
      <c r="K14" s="47">
        <f t="shared" si="3"/>
        <v>100</v>
      </c>
      <c r="M14" s="63">
        <f t="shared" si="4"/>
        <v>83</v>
      </c>
      <c r="S14" s="3"/>
    </row>
    <row r="15" spans="1:19" x14ac:dyDescent="0.25">
      <c r="A15" s="38"/>
      <c r="B15" s="39">
        <v>12</v>
      </c>
      <c r="C15" s="49">
        <v>12</v>
      </c>
      <c r="D15" s="46">
        <f t="shared" si="0"/>
        <v>65</v>
      </c>
      <c r="E15" s="47">
        <f t="shared" si="1"/>
        <v>65</v>
      </c>
      <c r="H15" s="39">
        <v>12</v>
      </c>
      <c r="I15" s="49">
        <v>29</v>
      </c>
      <c r="J15" s="46">
        <f t="shared" si="2"/>
        <v>73</v>
      </c>
      <c r="K15" s="47">
        <f t="shared" si="3"/>
        <v>73</v>
      </c>
      <c r="M15" s="63">
        <f t="shared" si="4"/>
        <v>69</v>
      </c>
      <c r="S15" s="3"/>
    </row>
    <row r="16" spans="1:19" x14ac:dyDescent="0.25">
      <c r="A16" s="38"/>
      <c r="B16" s="39">
        <v>13</v>
      </c>
      <c r="C16" s="49">
        <v>14</v>
      </c>
      <c r="D16" s="46">
        <f t="shared" si="0"/>
        <v>71</v>
      </c>
      <c r="E16" s="47">
        <f t="shared" si="1"/>
        <v>71</v>
      </c>
      <c r="H16" s="39">
        <v>13</v>
      </c>
      <c r="I16" s="49">
        <v>51</v>
      </c>
      <c r="J16" s="46">
        <f t="shared" si="2"/>
        <v>98</v>
      </c>
      <c r="K16" s="47">
        <f t="shared" si="3"/>
        <v>98</v>
      </c>
      <c r="M16" s="63">
        <f t="shared" si="4"/>
        <v>85</v>
      </c>
      <c r="S16" s="3"/>
    </row>
    <row r="17" spans="1:19" x14ac:dyDescent="0.25">
      <c r="A17" s="38"/>
      <c r="B17" s="39">
        <v>14</v>
      </c>
      <c r="C17" s="49">
        <v>17</v>
      </c>
      <c r="D17" s="46">
        <f t="shared" si="0"/>
        <v>79</v>
      </c>
      <c r="E17" s="47">
        <f t="shared" si="1"/>
        <v>79</v>
      </c>
      <c r="H17" s="39">
        <v>14</v>
      </c>
      <c r="I17" s="49">
        <v>33</v>
      </c>
      <c r="J17" s="46">
        <f t="shared" si="2"/>
        <v>77</v>
      </c>
      <c r="K17" s="47">
        <f t="shared" si="3"/>
        <v>77</v>
      </c>
      <c r="M17" s="63">
        <f t="shared" si="4"/>
        <v>78</v>
      </c>
      <c r="S17" s="3"/>
    </row>
    <row r="18" spans="1:19" x14ac:dyDescent="0.25">
      <c r="A18" s="38"/>
      <c r="B18" s="39">
        <v>15</v>
      </c>
      <c r="C18" s="49">
        <v>12</v>
      </c>
      <c r="D18" s="46">
        <f t="shared" si="0"/>
        <v>65</v>
      </c>
      <c r="E18" s="47">
        <f t="shared" si="1"/>
        <v>65</v>
      </c>
      <c r="H18" s="60">
        <v>15</v>
      </c>
      <c r="I18" s="65">
        <v>0</v>
      </c>
      <c r="J18" s="61">
        <f t="shared" si="2"/>
        <v>0</v>
      </c>
      <c r="K18" s="62">
        <f t="shared" si="3"/>
        <v>0</v>
      </c>
      <c r="M18" s="63">
        <f t="shared" si="4"/>
        <v>33</v>
      </c>
      <c r="N18" s="64" t="s">
        <v>81</v>
      </c>
      <c r="S18" s="3" t="s">
        <v>88</v>
      </c>
    </row>
    <row r="19" spans="1:19" x14ac:dyDescent="0.25">
      <c r="A19" s="38"/>
      <c r="B19" s="39">
        <v>17</v>
      </c>
      <c r="C19" s="49">
        <v>11</v>
      </c>
      <c r="D19" s="46">
        <f t="shared" si="0"/>
        <v>63</v>
      </c>
      <c r="E19" s="47">
        <f t="shared" si="1"/>
        <v>63</v>
      </c>
      <c r="H19" s="39">
        <v>17</v>
      </c>
      <c r="I19" s="49">
        <v>26</v>
      </c>
      <c r="J19" s="46">
        <f t="shared" si="2"/>
        <v>69</v>
      </c>
      <c r="K19" s="47">
        <f t="shared" si="3"/>
        <v>69</v>
      </c>
      <c r="M19" s="63">
        <f t="shared" si="4"/>
        <v>66</v>
      </c>
      <c r="S19" s="3"/>
    </row>
    <row r="20" spans="1:19" x14ac:dyDescent="0.25">
      <c r="A20" s="38"/>
      <c r="B20" s="39">
        <v>18</v>
      </c>
      <c r="C20" s="49">
        <v>0</v>
      </c>
      <c r="D20" s="46">
        <f t="shared" si="0"/>
        <v>0</v>
      </c>
      <c r="E20" s="47">
        <f t="shared" si="1"/>
        <v>0</v>
      </c>
      <c r="H20" s="39">
        <v>18</v>
      </c>
      <c r="I20" s="49">
        <v>4</v>
      </c>
      <c r="J20" s="46">
        <f t="shared" si="2"/>
        <v>13</v>
      </c>
      <c r="K20" s="47">
        <f t="shared" si="3"/>
        <v>13</v>
      </c>
      <c r="M20" s="63">
        <f t="shared" si="4"/>
        <v>7</v>
      </c>
      <c r="S20" s="3"/>
    </row>
    <row r="21" spans="1:19" x14ac:dyDescent="0.25">
      <c r="A21" s="38"/>
      <c r="B21" s="39">
        <v>19</v>
      </c>
      <c r="C21" s="49">
        <v>11</v>
      </c>
      <c r="D21" s="46">
        <f t="shared" si="0"/>
        <v>63</v>
      </c>
      <c r="E21" s="47">
        <f t="shared" si="1"/>
        <v>63</v>
      </c>
      <c r="H21" s="39">
        <v>19</v>
      </c>
      <c r="I21" s="49">
        <v>53</v>
      </c>
      <c r="J21" s="46">
        <f t="shared" si="2"/>
        <v>100</v>
      </c>
      <c r="K21" s="47">
        <f t="shared" si="3"/>
        <v>100</v>
      </c>
      <c r="M21" s="63">
        <f t="shared" si="4"/>
        <v>82</v>
      </c>
      <c r="S21" s="3"/>
    </row>
    <row r="22" spans="1:19" x14ac:dyDescent="0.25">
      <c r="A22" s="38"/>
      <c r="B22" s="39">
        <v>20</v>
      </c>
      <c r="C22" s="49">
        <v>11</v>
      </c>
      <c r="D22" s="46">
        <f t="shared" si="0"/>
        <v>63</v>
      </c>
      <c r="E22" s="47">
        <f t="shared" si="1"/>
        <v>63</v>
      </c>
      <c r="H22" s="39">
        <v>20</v>
      </c>
      <c r="I22" s="49">
        <v>26</v>
      </c>
      <c r="J22" s="46">
        <f t="shared" si="2"/>
        <v>69</v>
      </c>
      <c r="K22" s="47">
        <f t="shared" si="3"/>
        <v>69</v>
      </c>
      <c r="M22" s="63">
        <f t="shared" si="4"/>
        <v>66</v>
      </c>
      <c r="S22" s="3"/>
    </row>
    <row r="23" spans="1:19" x14ac:dyDescent="0.25">
      <c r="A23" s="38"/>
      <c r="B23" s="39">
        <v>21</v>
      </c>
      <c r="C23" s="49">
        <v>21</v>
      </c>
      <c r="D23" s="46">
        <f t="shared" si="0"/>
        <v>89</v>
      </c>
      <c r="E23" s="47">
        <f t="shared" si="1"/>
        <v>89</v>
      </c>
      <c r="H23" s="39">
        <v>21</v>
      </c>
      <c r="I23" s="49">
        <v>59</v>
      </c>
      <c r="J23" s="46">
        <f t="shared" si="2"/>
        <v>107</v>
      </c>
      <c r="K23" s="47">
        <f t="shared" si="3"/>
        <v>100</v>
      </c>
      <c r="M23" s="63">
        <f t="shared" si="4"/>
        <v>95</v>
      </c>
      <c r="S23" s="3"/>
    </row>
    <row r="24" spans="1:19" x14ac:dyDescent="0.25">
      <c r="A24" s="38"/>
      <c r="B24" s="39">
        <v>22</v>
      </c>
      <c r="C24" s="49">
        <v>15</v>
      </c>
      <c r="D24" s="46">
        <f t="shared" si="0"/>
        <v>73</v>
      </c>
      <c r="E24" s="47">
        <f t="shared" si="1"/>
        <v>73</v>
      </c>
      <c r="H24" s="39">
        <v>22</v>
      </c>
      <c r="I24" s="49">
        <v>44</v>
      </c>
      <c r="J24" s="46">
        <f t="shared" si="2"/>
        <v>90</v>
      </c>
      <c r="K24" s="47">
        <f t="shared" si="3"/>
        <v>90</v>
      </c>
      <c r="M24" s="63">
        <f t="shared" si="4"/>
        <v>82</v>
      </c>
      <c r="S24" s="3"/>
    </row>
    <row r="25" spans="1:19" x14ac:dyDescent="0.25">
      <c r="A25" s="38"/>
      <c r="B25" s="39">
        <v>23</v>
      </c>
      <c r="C25" s="49">
        <v>14</v>
      </c>
      <c r="D25" s="46">
        <f t="shared" si="0"/>
        <v>71</v>
      </c>
      <c r="E25" s="47">
        <f t="shared" si="1"/>
        <v>71</v>
      </c>
      <c r="H25" s="39">
        <v>23</v>
      </c>
      <c r="I25" s="49">
        <v>28</v>
      </c>
      <c r="J25" s="46">
        <f t="shared" si="2"/>
        <v>71</v>
      </c>
      <c r="K25" s="47">
        <f t="shared" si="3"/>
        <v>71</v>
      </c>
      <c r="M25" s="63">
        <f t="shared" si="4"/>
        <v>71</v>
      </c>
      <c r="S25" s="3"/>
    </row>
    <row r="26" spans="1:19" x14ac:dyDescent="0.25">
      <c r="A26" s="38"/>
      <c r="B26" s="39">
        <v>24</v>
      </c>
      <c r="C26" s="49">
        <v>15</v>
      </c>
      <c r="D26" s="46">
        <f t="shared" si="0"/>
        <v>73</v>
      </c>
      <c r="E26" s="47">
        <f t="shared" si="1"/>
        <v>73</v>
      </c>
      <c r="H26" s="39">
        <v>24</v>
      </c>
      <c r="I26" s="49">
        <v>23</v>
      </c>
      <c r="J26" s="46">
        <f t="shared" si="2"/>
        <v>66</v>
      </c>
      <c r="K26" s="47">
        <f t="shared" si="3"/>
        <v>66</v>
      </c>
      <c r="M26" s="63">
        <f t="shared" si="4"/>
        <v>70</v>
      </c>
      <c r="S26" s="3"/>
    </row>
    <row r="27" spans="1:19" x14ac:dyDescent="0.25">
      <c r="A27" s="38"/>
      <c r="B27" s="39">
        <v>25</v>
      </c>
      <c r="C27" s="49">
        <v>11</v>
      </c>
      <c r="D27" s="46">
        <f t="shared" si="0"/>
        <v>63</v>
      </c>
      <c r="E27" s="47">
        <f t="shared" si="1"/>
        <v>63</v>
      </c>
      <c r="H27" s="39">
        <v>25</v>
      </c>
      <c r="I27" s="49">
        <v>35</v>
      </c>
      <c r="J27" s="46">
        <f t="shared" si="2"/>
        <v>79</v>
      </c>
      <c r="K27" s="47">
        <f t="shared" si="3"/>
        <v>79</v>
      </c>
      <c r="M27" s="63">
        <f t="shared" si="4"/>
        <v>71</v>
      </c>
      <c r="S27" s="3" t="s">
        <v>84</v>
      </c>
    </row>
    <row r="28" spans="1:19" x14ac:dyDescent="0.25">
      <c r="A28" s="38"/>
      <c r="B28" s="39">
        <v>26</v>
      </c>
      <c r="C28" s="49">
        <v>11</v>
      </c>
      <c r="D28" s="46">
        <f t="shared" si="0"/>
        <v>63</v>
      </c>
      <c r="E28" s="47">
        <f t="shared" si="1"/>
        <v>63</v>
      </c>
      <c r="H28" s="39">
        <v>26</v>
      </c>
      <c r="I28" s="49">
        <v>26</v>
      </c>
      <c r="J28" s="46">
        <f t="shared" si="2"/>
        <v>69</v>
      </c>
      <c r="K28" s="47">
        <f t="shared" si="3"/>
        <v>69</v>
      </c>
      <c r="M28" s="63">
        <f t="shared" si="4"/>
        <v>66</v>
      </c>
      <c r="S28" s="3"/>
    </row>
    <row r="29" spans="1:19" x14ac:dyDescent="0.25">
      <c r="A29" s="38"/>
      <c r="B29" s="39">
        <v>27</v>
      </c>
      <c r="C29" s="49">
        <v>13</v>
      </c>
      <c r="D29" s="46">
        <f t="shared" si="0"/>
        <v>68</v>
      </c>
      <c r="E29" s="47">
        <f t="shared" si="1"/>
        <v>68</v>
      </c>
      <c r="H29" s="39">
        <v>27</v>
      </c>
      <c r="I29" s="49">
        <v>34</v>
      </c>
      <c r="J29" s="46">
        <f t="shared" si="2"/>
        <v>78</v>
      </c>
      <c r="K29" s="47">
        <f t="shared" si="3"/>
        <v>78</v>
      </c>
      <c r="M29" s="63">
        <f t="shared" si="4"/>
        <v>73</v>
      </c>
      <c r="S29" s="3"/>
    </row>
    <row r="30" spans="1:19" x14ac:dyDescent="0.25">
      <c r="A30" s="38"/>
      <c r="B30" s="39">
        <v>28</v>
      </c>
      <c r="C30" s="49">
        <v>11</v>
      </c>
      <c r="D30" s="46">
        <f t="shared" si="0"/>
        <v>63</v>
      </c>
      <c r="E30" s="47">
        <f t="shared" si="1"/>
        <v>63</v>
      </c>
      <c r="H30" s="39">
        <v>28</v>
      </c>
      <c r="I30" s="49">
        <v>33</v>
      </c>
      <c r="J30" s="46">
        <f t="shared" si="2"/>
        <v>77</v>
      </c>
      <c r="K30" s="47">
        <f t="shared" si="3"/>
        <v>77</v>
      </c>
      <c r="M30" s="63">
        <f t="shared" si="4"/>
        <v>70</v>
      </c>
      <c r="S30" s="3"/>
    </row>
    <row r="31" spans="1:19" x14ac:dyDescent="0.25">
      <c r="A31" s="38"/>
      <c r="B31" s="39">
        <v>29</v>
      </c>
      <c r="C31" s="49">
        <v>11</v>
      </c>
      <c r="D31" s="46">
        <f t="shared" si="0"/>
        <v>63</v>
      </c>
      <c r="E31" s="47">
        <f t="shared" si="1"/>
        <v>63</v>
      </c>
      <c r="H31" s="39">
        <v>29</v>
      </c>
      <c r="I31" s="49">
        <v>34</v>
      </c>
      <c r="J31" s="46">
        <f t="shared" si="2"/>
        <v>78</v>
      </c>
      <c r="K31" s="47">
        <f t="shared" si="3"/>
        <v>78</v>
      </c>
      <c r="M31" s="63">
        <f t="shared" si="4"/>
        <v>71</v>
      </c>
      <c r="S31" s="3"/>
    </row>
    <row r="32" spans="1:19" x14ac:dyDescent="0.25">
      <c r="A32" s="38"/>
      <c r="B32" s="39">
        <v>30</v>
      </c>
      <c r="C32" s="49">
        <v>9</v>
      </c>
      <c r="D32" s="46">
        <f t="shared" si="0"/>
        <v>54</v>
      </c>
      <c r="E32" s="47">
        <f t="shared" si="1"/>
        <v>54</v>
      </c>
      <c r="H32" s="39">
        <v>30</v>
      </c>
      <c r="I32" s="49">
        <v>17</v>
      </c>
      <c r="J32" s="46">
        <f t="shared" si="2"/>
        <v>57</v>
      </c>
      <c r="K32" s="47">
        <f t="shared" si="3"/>
        <v>57</v>
      </c>
      <c r="M32" s="63">
        <f t="shared" si="4"/>
        <v>56</v>
      </c>
      <c r="S32" s="3" t="s">
        <v>85</v>
      </c>
    </row>
    <row r="33" spans="1:19" x14ac:dyDescent="0.25">
      <c r="A33" s="38"/>
      <c r="B33" s="39">
        <v>31</v>
      </c>
      <c r="C33" s="49">
        <v>15</v>
      </c>
      <c r="D33" s="46">
        <f t="shared" si="0"/>
        <v>73</v>
      </c>
      <c r="E33" s="47">
        <f t="shared" si="1"/>
        <v>73</v>
      </c>
      <c r="H33" s="39">
        <v>31</v>
      </c>
      <c r="I33" s="49">
        <v>31</v>
      </c>
      <c r="J33" s="46">
        <f t="shared" si="2"/>
        <v>75</v>
      </c>
      <c r="K33" s="47">
        <f t="shared" si="3"/>
        <v>75</v>
      </c>
      <c r="M33" s="63">
        <f t="shared" si="4"/>
        <v>74</v>
      </c>
      <c r="S33" s="3"/>
    </row>
    <row r="34" spans="1:19" x14ac:dyDescent="0.25">
      <c r="A34" s="38"/>
      <c r="B34" s="39">
        <v>32</v>
      </c>
      <c r="C34" s="49">
        <v>20</v>
      </c>
      <c r="D34" s="46">
        <f t="shared" si="0"/>
        <v>87</v>
      </c>
      <c r="E34" s="47">
        <f t="shared" si="1"/>
        <v>87</v>
      </c>
      <c r="H34" s="39">
        <v>32</v>
      </c>
      <c r="I34" s="49">
        <v>26</v>
      </c>
      <c r="J34" s="46">
        <f t="shared" si="2"/>
        <v>69</v>
      </c>
      <c r="K34" s="47">
        <f t="shared" si="3"/>
        <v>69</v>
      </c>
      <c r="M34" s="63">
        <f t="shared" si="4"/>
        <v>78</v>
      </c>
      <c r="S34" s="3"/>
    </row>
    <row r="35" spans="1:19" x14ac:dyDescent="0.25">
      <c r="A35" s="38"/>
      <c r="B35" s="39">
        <v>33</v>
      </c>
      <c r="C35" s="49">
        <v>10</v>
      </c>
      <c r="D35" s="46">
        <f t="shared" si="0"/>
        <v>60</v>
      </c>
      <c r="E35" s="47">
        <f t="shared" si="1"/>
        <v>60</v>
      </c>
      <c r="H35" s="39">
        <v>33</v>
      </c>
      <c r="I35" s="49">
        <v>30</v>
      </c>
      <c r="J35" s="46">
        <f t="shared" si="2"/>
        <v>74</v>
      </c>
      <c r="K35" s="47">
        <f t="shared" si="3"/>
        <v>74</v>
      </c>
      <c r="M35" s="63">
        <f t="shared" si="4"/>
        <v>67</v>
      </c>
      <c r="S35" s="3" t="s">
        <v>86</v>
      </c>
    </row>
    <row r="36" spans="1:19" x14ac:dyDescent="0.25">
      <c r="A36" s="38"/>
      <c r="B36" s="39">
        <v>34</v>
      </c>
      <c r="C36" s="49">
        <v>9</v>
      </c>
      <c r="D36" s="46">
        <f t="shared" si="0"/>
        <v>54</v>
      </c>
      <c r="E36" s="47">
        <f t="shared" si="1"/>
        <v>54</v>
      </c>
      <c r="H36" s="39">
        <v>34</v>
      </c>
      <c r="I36" s="49">
        <v>26</v>
      </c>
      <c r="J36" s="46">
        <f t="shared" si="2"/>
        <v>69</v>
      </c>
      <c r="K36" s="47">
        <f t="shared" si="3"/>
        <v>69</v>
      </c>
      <c r="M36" s="63">
        <f t="shared" si="4"/>
        <v>62</v>
      </c>
      <c r="S36" s="3"/>
    </row>
    <row r="37" spans="1:19" x14ac:dyDescent="0.25">
      <c r="A37" s="38"/>
      <c r="B37" s="39">
        <v>35</v>
      </c>
      <c r="C37" s="49">
        <v>10</v>
      </c>
      <c r="D37" s="46">
        <f t="shared" si="0"/>
        <v>60</v>
      </c>
      <c r="E37" s="47">
        <f t="shared" si="1"/>
        <v>60</v>
      </c>
      <c r="H37" s="39">
        <v>35</v>
      </c>
      <c r="I37" s="49">
        <v>22</v>
      </c>
      <c r="J37" s="46">
        <f t="shared" si="2"/>
        <v>65</v>
      </c>
      <c r="K37" s="47">
        <f t="shared" si="3"/>
        <v>65</v>
      </c>
      <c r="M37" s="63">
        <f t="shared" si="4"/>
        <v>63</v>
      </c>
      <c r="S37" s="3" t="s">
        <v>86</v>
      </c>
    </row>
    <row r="38" spans="1:19" x14ac:dyDescent="0.25">
      <c r="A38" s="38"/>
      <c r="B38" s="39">
        <v>36</v>
      </c>
      <c r="C38" s="49">
        <v>8</v>
      </c>
      <c r="D38" s="46">
        <f t="shared" si="0"/>
        <v>48</v>
      </c>
      <c r="E38" s="47">
        <f t="shared" si="1"/>
        <v>48</v>
      </c>
      <c r="H38" s="39">
        <v>36</v>
      </c>
      <c r="I38" s="49">
        <v>23</v>
      </c>
      <c r="J38" s="46">
        <f t="shared" si="2"/>
        <v>66</v>
      </c>
      <c r="K38" s="47">
        <f t="shared" si="3"/>
        <v>66</v>
      </c>
      <c r="M38" s="63">
        <f t="shared" si="4"/>
        <v>57</v>
      </c>
      <c r="S38" s="3" t="s">
        <v>87</v>
      </c>
    </row>
    <row r="39" spans="1:19" x14ac:dyDescent="0.25">
      <c r="A39" s="38"/>
      <c r="B39" s="39">
        <v>37</v>
      </c>
      <c r="C39" s="49">
        <v>11</v>
      </c>
      <c r="D39" s="46">
        <f t="shared" si="0"/>
        <v>63</v>
      </c>
      <c r="E39" s="47">
        <f t="shared" si="1"/>
        <v>63</v>
      </c>
      <c r="H39" s="39">
        <v>37</v>
      </c>
      <c r="I39" s="49">
        <v>35</v>
      </c>
      <c r="J39" s="46">
        <f t="shared" si="2"/>
        <v>79</v>
      </c>
      <c r="K39" s="47">
        <f t="shared" si="3"/>
        <v>79</v>
      </c>
      <c r="M39" s="63">
        <f t="shared" si="4"/>
        <v>71</v>
      </c>
      <c r="S39" s="3"/>
    </row>
    <row r="40" spans="1:19" x14ac:dyDescent="0.25">
      <c r="A40" s="38"/>
      <c r="B40" s="39">
        <v>38</v>
      </c>
      <c r="C40" s="49">
        <v>6</v>
      </c>
      <c r="D40" s="46">
        <f t="shared" si="0"/>
        <v>36</v>
      </c>
      <c r="E40" s="47">
        <f t="shared" si="1"/>
        <v>36</v>
      </c>
      <c r="H40" s="39">
        <v>38</v>
      </c>
      <c r="I40" s="49">
        <v>18</v>
      </c>
      <c r="J40" s="46">
        <f t="shared" si="2"/>
        <v>60</v>
      </c>
      <c r="K40" s="47">
        <f t="shared" si="3"/>
        <v>60</v>
      </c>
      <c r="M40" s="63">
        <f t="shared" si="4"/>
        <v>48</v>
      </c>
      <c r="S40" s="3"/>
    </row>
    <row r="41" spans="1:19" x14ac:dyDescent="0.25">
      <c r="B41" s="39">
        <v>39</v>
      </c>
      <c r="C41" s="51"/>
      <c r="D41" s="46">
        <f t="shared" si="0"/>
        <v>0</v>
      </c>
      <c r="E41" s="47">
        <f t="shared" si="1"/>
        <v>0</v>
      </c>
      <c r="H41" s="39">
        <v>39</v>
      </c>
      <c r="I41" s="51"/>
      <c r="J41" s="46">
        <f t="shared" si="2"/>
        <v>0</v>
      </c>
      <c r="K41" s="47">
        <f t="shared" si="3"/>
        <v>0</v>
      </c>
    </row>
    <row r="42" spans="1:19" x14ac:dyDescent="0.25">
      <c r="B42" s="39">
        <v>40</v>
      </c>
      <c r="C42" s="51"/>
      <c r="D42" s="46">
        <f t="shared" si="0"/>
        <v>0</v>
      </c>
      <c r="E42" s="44">
        <f t="shared" si="1"/>
        <v>0</v>
      </c>
      <c r="H42" s="52">
        <v>40</v>
      </c>
      <c r="I42" s="51"/>
      <c r="J42" s="46">
        <f t="shared" si="2"/>
        <v>0</v>
      </c>
      <c r="K42" s="44">
        <f t="shared" si="3"/>
        <v>0</v>
      </c>
    </row>
    <row r="43" spans="1:19" x14ac:dyDescent="0.25">
      <c r="B43" s="39">
        <v>41</v>
      </c>
      <c r="C43" s="51"/>
      <c r="D43" s="46">
        <f t="shared" si="0"/>
        <v>0</v>
      </c>
      <c r="E43" s="44">
        <f t="shared" si="1"/>
        <v>0</v>
      </c>
      <c r="H43" s="52">
        <v>41</v>
      </c>
      <c r="I43" s="51"/>
      <c r="J43" s="46">
        <f t="shared" si="2"/>
        <v>0</v>
      </c>
      <c r="K43" s="44">
        <f t="shared" si="3"/>
        <v>0</v>
      </c>
    </row>
    <row r="44" spans="1:19" x14ac:dyDescent="0.25">
      <c r="B44" s="39">
        <v>42</v>
      </c>
      <c r="C44" s="51"/>
      <c r="D44" s="46">
        <f t="shared" si="0"/>
        <v>0</v>
      </c>
      <c r="E44" s="44">
        <f t="shared" si="1"/>
        <v>0</v>
      </c>
      <c r="H44" s="52">
        <v>42</v>
      </c>
      <c r="I44" s="51"/>
      <c r="J44" s="46">
        <f t="shared" si="2"/>
        <v>0</v>
      </c>
      <c r="K44" s="44">
        <f t="shared" si="3"/>
        <v>0</v>
      </c>
    </row>
    <row r="45" spans="1:19" x14ac:dyDescent="0.25">
      <c r="B45" s="39">
        <v>43</v>
      </c>
      <c r="C45" s="51"/>
      <c r="D45" s="46">
        <f t="shared" si="0"/>
        <v>0</v>
      </c>
      <c r="E45" s="44">
        <f t="shared" si="1"/>
        <v>0</v>
      </c>
      <c r="H45" s="52">
        <v>43</v>
      </c>
      <c r="I45" s="51"/>
      <c r="J45" s="46">
        <f t="shared" si="2"/>
        <v>0</v>
      </c>
      <c r="K45" s="44">
        <f t="shared" si="3"/>
        <v>0</v>
      </c>
    </row>
    <row r="46" spans="1:19" x14ac:dyDescent="0.25">
      <c r="B46" s="39">
        <v>44</v>
      </c>
      <c r="C46" s="51"/>
      <c r="D46" s="46">
        <f t="shared" si="0"/>
        <v>0</v>
      </c>
      <c r="E46" s="44">
        <f t="shared" si="1"/>
        <v>0</v>
      </c>
      <c r="H46" s="52">
        <v>44</v>
      </c>
      <c r="I46" s="51"/>
      <c r="J46" s="46">
        <f t="shared" si="2"/>
        <v>0</v>
      </c>
      <c r="K46" s="44">
        <f t="shared" si="3"/>
        <v>0</v>
      </c>
    </row>
    <row r="47" spans="1:19" ht="17.25" thickBot="1" x14ac:dyDescent="0.3">
      <c r="B47" s="39">
        <v>45</v>
      </c>
      <c r="C47" s="53"/>
      <c r="D47" s="46">
        <f t="shared" si="0"/>
        <v>0</v>
      </c>
      <c r="E47" s="44">
        <f t="shared" si="1"/>
        <v>0</v>
      </c>
      <c r="H47" s="52">
        <v>45</v>
      </c>
      <c r="I47" s="53"/>
      <c r="J47" s="46">
        <f t="shared" si="2"/>
        <v>0</v>
      </c>
      <c r="K47" s="44">
        <f t="shared" si="3"/>
        <v>0</v>
      </c>
    </row>
  </sheetData>
  <protectedRanges>
    <protectedRange sqref="C4:C47 C2:D2 I4:I47 I2:J2" name="範圍1"/>
  </protectedRanges>
  <phoneticPr fontId="1" type="noConversion"/>
  <conditionalFormatting sqref="I4:I40">
    <cfRule type="cellIs" dxfId="2" priority="3" operator="lessThan">
      <formula>18</formula>
    </cfRule>
  </conditionalFormatting>
  <conditionalFormatting sqref="C4:C40">
    <cfRule type="cellIs" dxfId="1" priority="2" operator="lessThan">
      <formula>10</formula>
    </cfRule>
  </conditionalFormatting>
  <conditionalFormatting sqref="M4:M40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0"/>
  <sheetViews>
    <sheetView topLeftCell="A7" workbookViewId="0">
      <selection activeCell="A35" sqref="A35:XFD35"/>
    </sheetView>
  </sheetViews>
  <sheetFormatPr defaultRowHeight="16.5" x14ac:dyDescent="0.25"/>
  <cols>
    <col min="1" max="2" width="9" style="1"/>
    <col min="3" max="3" width="15.125" bestFit="1" customWidth="1"/>
    <col min="5" max="5" width="15.125" bestFit="1" customWidth="1"/>
  </cols>
  <sheetData>
    <row r="2" spans="1:7" x14ac:dyDescent="0.25">
      <c r="A2" s="2"/>
      <c r="B2" s="2"/>
      <c r="C2" s="3" t="s">
        <v>40</v>
      </c>
      <c r="D2" s="3"/>
      <c r="E2" s="3" t="s">
        <v>46</v>
      </c>
      <c r="F2" s="3"/>
      <c r="G2" s="3"/>
    </row>
    <row r="3" spans="1:7" x14ac:dyDescent="0.25">
      <c r="A3" s="2" t="s">
        <v>0</v>
      </c>
      <c r="B3" s="2" t="s">
        <v>1</v>
      </c>
      <c r="C3" s="3" t="s">
        <v>38</v>
      </c>
      <c r="D3" s="3" t="s">
        <v>39</v>
      </c>
      <c r="E3" s="3" t="s">
        <v>38</v>
      </c>
      <c r="F3" s="3" t="s">
        <v>39</v>
      </c>
      <c r="G3" s="3" t="s">
        <v>47</v>
      </c>
    </row>
    <row r="4" spans="1:7" x14ac:dyDescent="0.25">
      <c r="A4" s="4">
        <v>1</v>
      </c>
      <c r="B4" s="5" t="s">
        <v>2</v>
      </c>
      <c r="C4" s="6">
        <v>26</v>
      </c>
      <c r="D4" s="6">
        <v>0</v>
      </c>
      <c r="E4" s="7">
        <v>25</v>
      </c>
      <c r="F4" s="7">
        <v>2</v>
      </c>
      <c r="G4" s="3">
        <f t="shared" ref="G4:G40" si="0">MAX(C4,E4)</f>
        <v>26</v>
      </c>
    </row>
    <row r="5" spans="1:7" x14ac:dyDescent="0.25">
      <c r="A5" s="4">
        <v>2</v>
      </c>
      <c r="B5" s="5" t="s">
        <v>3</v>
      </c>
      <c r="C5" s="6">
        <v>23</v>
      </c>
      <c r="D5" s="6">
        <v>1</v>
      </c>
      <c r="E5" s="7">
        <v>19</v>
      </c>
      <c r="F5" s="7">
        <v>1</v>
      </c>
      <c r="G5" s="3">
        <f t="shared" si="0"/>
        <v>23</v>
      </c>
    </row>
    <row r="6" spans="1:7" x14ac:dyDescent="0.25">
      <c r="A6" s="4">
        <v>3</v>
      </c>
      <c r="B6" s="5" t="s">
        <v>4</v>
      </c>
      <c r="C6" s="6">
        <v>43</v>
      </c>
      <c r="D6" s="6">
        <v>0</v>
      </c>
      <c r="E6" s="7">
        <v>36</v>
      </c>
      <c r="F6" s="7">
        <v>2</v>
      </c>
      <c r="G6" s="3">
        <f t="shared" si="0"/>
        <v>43</v>
      </c>
    </row>
    <row r="7" spans="1:7" x14ac:dyDescent="0.25">
      <c r="A7" s="4">
        <v>4</v>
      </c>
      <c r="B7" s="5" t="s">
        <v>5</v>
      </c>
      <c r="C7" s="6">
        <v>19</v>
      </c>
      <c r="D7" s="6">
        <v>0</v>
      </c>
      <c r="E7" s="7">
        <v>21</v>
      </c>
      <c r="F7" s="7">
        <v>0</v>
      </c>
      <c r="G7" s="3">
        <f t="shared" si="0"/>
        <v>21</v>
      </c>
    </row>
    <row r="8" spans="1:7" x14ac:dyDescent="0.25">
      <c r="A8" s="4">
        <v>5</v>
      </c>
      <c r="B8" s="5" t="s">
        <v>6</v>
      </c>
      <c r="C8" s="6">
        <v>19</v>
      </c>
      <c r="D8" s="6">
        <v>2</v>
      </c>
      <c r="E8" s="7">
        <v>19</v>
      </c>
      <c r="F8" s="7">
        <v>2</v>
      </c>
      <c r="G8" s="3">
        <f t="shared" si="0"/>
        <v>19</v>
      </c>
    </row>
    <row r="9" spans="1:7" x14ac:dyDescent="0.25">
      <c r="A9" s="4">
        <v>6</v>
      </c>
      <c r="B9" s="5" t="s">
        <v>7</v>
      </c>
      <c r="C9" s="6">
        <v>13</v>
      </c>
      <c r="D9" s="6">
        <v>1</v>
      </c>
      <c r="E9" s="7">
        <v>14</v>
      </c>
      <c r="F9" s="7">
        <v>1</v>
      </c>
      <c r="G9" s="3">
        <f t="shared" si="0"/>
        <v>14</v>
      </c>
    </row>
    <row r="10" spans="1:7" x14ac:dyDescent="0.25">
      <c r="A10" s="4">
        <v>7</v>
      </c>
      <c r="B10" s="5" t="s">
        <v>8</v>
      </c>
      <c r="C10" s="6">
        <v>76</v>
      </c>
      <c r="D10" s="6">
        <v>1</v>
      </c>
      <c r="E10" s="7">
        <v>68</v>
      </c>
      <c r="F10" s="7">
        <v>1</v>
      </c>
      <c r="G10" s="3">
        <f t="shared" si="0"/>
        <v>76</v>
      </c>
    </row>
    <row r="11" spans="1:7" x14ac:dyDescent="0.25">
      <c r="A11" s="4">
        <v>8</v>
      </c>
      <c r="B11" s="5" t="s">
        <v>9</v>
      </c>
      <c r="C11" s="6">
        <v>34</v>
      </c>
      <c r="D11" s="6">
        <v>2</v>
      </c>
      <c r="E11" s="7">
        <v>31</v>
      </c>
      <c r="F11" s="7">
        <v>1</v>
      </c>
      <c r="G11" s="3">
        <f t="shared" si="0"/>
        <v>34</v>
      </c>
    </row>
    <row r="12" spans="1:7" x14ac:dyDescent="0.25">
      <c r="A12" s="4">
        <v>9</v>
      </c>
      <c r="B12" s="5" t="s">
        <v>10</v>
      </c>
      <c r="C12" s="6">
        <v>21</v>
      </c>
      <c r="D12" s="6">
        <v>0</v>
      </c>
      <c r="E12" s="3">
        <v>22</v>
      </c>
      <c r="F12" s="3"/>
      <c r="G12" s="3">
        <f t="shared" si="0"/>
        <v>22</v>
      </c>
    </row>
    <row r="13" spans="1:7" x14ac:dyDescent="0.25">
      <c r="A13" s="4">
        <v>10</v>
      </c>
      <c r="B13" s="5" t="s">
        <v>11</v>
      </c>
      <c r="C13" s="6">
        <v>34</v>
      </c>
      <c r="D13" s="6">
        <v>1</v>
      </c>
      <c r="E13" s="7">
        <v>38</v>
      </c>
      <c r="F13" s="7">
        <v>0</v>
      </c>
      <c r="G13" s="3">
        <f t="shared" si="0"/>
        <v>38</v>
      </c>
    </row>
    <row r="14" spans="1:7" x14ac:dyDescent="0.25">
      <c r="A14" s="4">
        <v>11</v>
      </c>
      <c r="B14" s="5" t="s">
        <v>41</v>
      </c>
      <c r="C14" s="6"/>
      <c r="D14" s="6"/>
      <c r="E14" s="7">
        <v>55</v>
      </c>
      <c r="F14" s="7">
        <v>2</v>
      </c>
      <c r="G14" s="3">
        <f t="shared" si="0"/>
        <v>55</v>
      </c>
    </row>
    <row r="15" spans="1:7" x14ac:dyDescent="0.25">
      <c r="A15" s="4">
        <v>12</v>
      </c>
      <c r="B15" s="5" t="s">
        <v>12</v>
      </c>
      <c r="C15" s="6">
        <v>29</v>
      </c>
      <c r="D15" s="6">
        <v>3</v>
      </c>
      <c r="E15" s="7">
        <v>27</v>
      </c>
      <c r="F15" s="7">
        <v>0</v>
      </c>
      <c r="G15" s="3">
        <f t="shared" si="0"/>
        <v>29</v>
      </c>
    </row>
    <row r="16" spans="1:7" x14ac:dyDescent="0.25">
      <c r="A16" s="4">
        <v>13</v>
      </c>
      <c r="B16" s="5" t="s">
        <v>13</v>
      </c>
      <c r="C16" s="6">
        <v>51</v>
      </c>
      <c r="D16" s="6">
        <v>5</v>
      </c>
      <c r="E16" s="7">
        <v>51</v>
      </c>
      <c r="F16" s="7">
        <v>6</v>
      </c>
      <c r="G16" s="3">
        <f t="shared" si="0"/>
        <v>51</v>
      </c>
    </row>
    <row r="17" spans="1:7" x14ac:dyDescent="0.25">
      <c r="A17" s="4">
        <v>14</v>
      </c>
      <c r="B17" s="5" t="s">
        <v>14</v>
      </c>
      <c r="C17" s="6">
        <v>33</v>
      </c>
      <c r="D17" s="6">
        <v>0</v>
      </c>
      <c r="E17" s="7">
        <v>29</v>
      </c>
      <c r="F17" s="7">
        <v>0</v>
      </c>
      <c r="G17" s="3">
        <f t="shared" si="0"/>
        <v>33</v>
      </c>
    </row>
    <row r="18" spans="1:7" x14ac:dyDescent="0.25">
      <c r="A18" s="4">
        <v>15</v>
      </c>
      <c r="B18" s="5" t="s">
        <v>15</v>
      </c>
      <c r="C18" s="6">
        <v>23</v>
      </c>
      <c r="D18" s="10">
        <v>21</v>
      </c>
      <c r="E18" s="7">
        <v>25</v>
      </c>
      <c r="F18" s="9">
        <v>15</v>
      </c>
      <c r="G18" s="8">
        <f t="shared" si="0"/>
        <v>25</v>
      </c>
    </row>
    <row r="19" spans="1:7" x14ac:dyDescent="0.25">
      <c r="A19" s="4">
        <v>17</v>
      </c>
      <c r="B19" s="5" t="s">
        <v>16</v>
      </c>
      <c r="C19" s="6">
        <v>26</v>
      </c>
      <c r="D19" s="6">
        <v>0</v>
      </c>
      <c r="E19" s="7">
        <v>25</v>
      </c>
      <c r="F19" s="7">
        <v>3</v>
      </c>
      <c r="G19" s="3">
        <f t="shared" si="0"/>
        <v>26</v>
      </c>
    </row>
    <row r="20" spans="1:7" x14ac:dyDescent="0.25">
      <c r="A20" s="4">
        <v>18</v>
      </c>
      <c r="B20" s="5" t="s">
        <v>17</v>
      </c>
      <c r="C20" s="6">
        <v>1</v>
      </c>
      <c r="D20" s="6">
        <v>0</v>
      </c>
      <c r="E20" s="3">
        <v>4</v>
      </c>
      <c r="F20" s="3"/>
      <c r="G20" s="3">
        <f t="shared" si="0"/>
        <v>4</v>
      </c>
    </row>
    <row r="21" spans="1:7" x14ac:dyDescent="0.25">
      <c r="A21" s="4">
        <v>19</v>
      </c>
      <c r="B21" s="5" t="s">
        <v>18</v>
      </c>
      <c r="C21" s="6">
        <v>53</v>
      </c>
      <c r="D21" s="6">
        <v>2</v>
      </c>
      <c r="E21" s="3">
        <v>41</v>
      </c>
      <c r="F21" s="3"/>
      <c r="G21" s="3">
        <f t="shared" si="0"/>
        <v>53</v>
      </c>
    </row>
    <row r="22" spans="1:7" x14ac:dyDescent="0.25">
      <c r="A22" s="4">
        <v>20</v>
      </c>
      <c r="B22" s="5" t="s">
        <v>19</v>
      </c>
      <c r="C22" s="6">
        <v>26</v>
      </c>
      <c r="D22" s="6">
        <v>0</v>
      </c>
      <c r="E22" s="7">
        <v>26</v>
      </c>
      <c r="F22" s="7">
        <v>0</v>
      </c>
      <c r="G22" s="3">
        <f t="shared" si="0"/>
        <v>26</v>
      </c>
    </row>
    <row r="23" spans="1:7" x14ac:dyDescent="0.25">
      <c r="A23" s="4">
        <v>21</v>
      </c>
      <c r="B23" s="5" t="s">
        <v>20</v>
      </c>
      <c r="C23" s="6">
        <v>59</v>
      </c>
      <c r="D23" s="6">
        <v>0</v>
      </c>
      <c r="E23" s="7">
        <v>52</v>
      </c>
      <c r="F23" s="7">
        <v>0</v>
      </c>
      <c r="G23" s="3">
        <f t="shared" si="0"/>
        <v>59</v>
      </c>
    </row>
    <row r="24" spans="1:7" x14ac:dyDescent="0.25">
      <c r="A24" s="4">
        <v>22</v>
      </c>
      <c r="B24" s="5" t="s">
        <v>21</v>
      </c>
      <c r="C24" s="6">
        <v>44</v>
      </c>
      <c r="D24" s="6">
        <v>1</v>
      </c>
      <c r="E24" s="7">
        <v>26</v>
      </c>
      <c r="F24" s="7">
        <v>1</v>
      </c>
      <c r="G24" s="3">
        <f t="shared" si="0"/>
        <v>44</v>
      </c>
    </row>
    <row r="25" spans="1:7" x14ac:dyDescent="0.25">
      <c r="A25" s="4">
        <v>23</v>
      </c>
      <c r="B25" s="5" t="s">
        <v>22</v>
      </c>
      <c r="C25" s="6">
        <v>28</v>
      </c>
      <c r="D25" s="6">
        <v>1</v>
      </c>
      <c r="E25" s="7">
        <v>23</v>
      </c>
      <c r="F25" s="7">
        <v>4</v>
      </c>
      <c r="G25" s="3">
        <f t="shared" si="0"/>
        <v>28</v>
      </c>
    </row>
    <row r="26" spans="1:7" x14ac:dyDescent="0.25">
      <c r="A26" s="4">
        <v>24</v>
      </c>
      <c r="B26" s="5" t="s">
        <v>23</v>
      </c>
      <c r="C26" s="6">
        <v>20</v>
      </c>
      <c r="D26" s="6">
        <v>2</v>
      </c>
      <c r="E26" s="7">
        <v>23</v>
      </c>
      <c r="F26" s="7">
        <v>1</v>
      </c>
      <c r="G26" s="3">
        <f t="shared" si="0"/>
        <v>23</v>
      </c>
    </row>
    <row r="27" spans="1:7" x14ac:dyDescent="0.25">
      <c r="A27" s="4">
        <v>25</v>
      </c>
      <c r="B27" s="5" t="s">
        <v>24</v>
      </c>
      <c r="C27" s="6">
        <v>27</v>
      </c>
      <c r="D27" s="6">
        <v>4</v>
      </c>
      <c r="E27" s="7">
        <v>31</v>
      </c>
      <c r="F27" s="7">
        <v>2</v>
      </c>
      <c r="G27" s="3">
        <f t="shared" si="0"/>
        <v>31</v>
      </c>
    </row>
    <row r="28" spans="1:7" x14ac:dyDescent="0.25">
      <c r="A28" s="4">
        <v>26</v>
      </c>
      <c r="B28" s="5" t="s">
        <v>25</v>
      </c>
      <c r="C28" s="6">
        <v>26</v>
      </c>
      <c r="D28" s="6">
        <v>2</v>
      </c>
      <c r="E28" s="7">
        <v>18</v>
      </c>
      <c r="F28" s="7">
        <v>8</v>
      </c>
      <c r="G28" s="3">
        <f t="shared" si="0"/>
        <v>26</v>
      </c>
    </row>
    <row r="29" spans="1:7" x14ac:dyDescent="0.25">
      <c r="A29" s="4">
        <v>27</v>
      </c>
      <c r="B29" s="5" t="s">
        <v>26</v>
      </c>
      <c r="C29" s="6">
        <v>26</v>
      </c>
      <c r="D29" s="6">
        <v>0</v>
      </c>
      <c r="E29" s="7">
        <v>34</v>
      </c>
      <c r="F29" s="7">
        <v>1</v>
      </c>
      <c r="G29" s="3">
        <f t="shared" si="0"/>
        <v>34</v>
      </c>
    </row>
    <row r="30" spans="1:7" x14ac:dyDescent="0.25">
      <c r="A30" s="4">
        <v>28</v>
      </c>
      <c r="B30" s="5" t="s">
        <v>27</v>
      </c>
      <c r="C30" s="6">
        <v>33</v>
      </c>
      <c r="D30" s="6">
        <v>0</v>
      </c>
      <c r="E30" s="7">
        <v>29</v>
      </c>
      <c r="F30" s="7">
        <v>1</v>
      </c>
      <c r="G30" s="3">
        <f t="shared" si="0"/>
        <v>33</v>
      </c>
    </row>
    <row r="31" spans="1:7" x14ac:dyDescent="0.25">
      <c r="A31" s="4">
        <v>29</v>
      </c>
      <c r="B31" s="5" t="s">
        <v>28</v>
      </c>
      <c r="C31" s="6">
        <v>33</v>
      </c>
      <c r="D31" s="6">
        <v>2</v>
      </c>
      <c r="E31" s="7">
        <v>34</v>
      </c>
      <c r="F31" s="7">
        <v>1</v>
      </c>
      <c r="G31" s="3">
        <f t="shared" si="0"/>
        <v>34</v>
      </c>
    </row>
    <row r="32" spans="1:7" x14ac:dyDescent="0.25">
      <c r="A32" s="4">
        <v>30</v>
      </c>
      <c r="B32" s="5" t="s">
        <v>29</v>
      </c>
      <c r="C32" s="6">
        <v>15</v>
      </c>
      <c r="D32" s="6">
        <v>1</v>
      </c>
      <c r="E32" s="7">
        <v>17</v>
      </c>
      <c r="F32" s="7">
        <v>0</v>
      </c>
      <c r="G32" s="3">
        <f t="shared" si="0"/>
        <v>17</v>
      </c>
    </row>
    <row r="33" spans="1:7" x14ac:dyDescent="0.25">
      <c r="A33" s="4">
        <v>31</v>
      </c>
      <c r="B33" s="5" t="s">
        <v>30</v>
      </c>
      <c r="C33" s="6">
        <v>31</v>
      </c>
      <c r="D33" s="6">
        <v>0</v>
      </c>
      <c r="E33" s="7">
        <v>31</v>
      </c>
      <c r="F33" s="7">
        <v>0</v>
      </c>
      <c r="G33" s="3">
        <f t="shared" si="0"/>
        <v>31</v>
      </c>
    </row>
    <row r="34" spans="1:7" x14ac:dyDescent="0.25">
      <c r="A34" s="4">
        <v>32</v>
      </c>
      <c r="B34" s="5" t="s">
        <v>31</v>
      </c>
      <c r="C34" s="6">
        <v>24</v>
      </c>
      <c r="D34" s="6">
        <v>1</v>
      </c>
      <c r="E34" s="7">
        <v>26</v>
      </c>
      <c r="F34" s="7">
        <v>0</v>
      </c>
      <c r="G34" s="3">
        <f t="shared" si="0"/>
        <v>26</v>
      </c>
    </row>
    <row r="35" spans="1:7" x14ac:dyDescent="0.25">
      <c r="A35" s="4">
        <v>33</v>
      </c>
      <c r="B35" s="5" t="s">
        <v>32</v>
      </c>
      <c r="C35" s="6">
        <v>25</v>
      </c>
      <c r="D35" s="6">
        <v>3</v>
      </c>
      <c r="E35" s="7">
        <v>30</v>
      </c>
      <c r="F35" s="7">
        <v>0</v>
      </c>
      <c r="G35" s="3">
        <f t="shared" si="0"/>
        <v>30</v>
      </c>
    </row>
    <row r="36" spans="1:7" x14ac:dyDescent="0.25">
      <c r="A36" s="4">
        <v>34</v>
      </c>
      <c r="B36" s="5" t="s">
        <v>33</v>
      </c>
      <c r="C36" s="6">
        <v>26</v>
      </c>
      <c r="D36" s="6">
        <v>0</v>
      </c>
      <c r="E36" s="7">
        <v>20</v>
      </c>
      <c r="F36" s="7">
        <v>0</v>
      </c>
      <c r="G36" s="3">
        <f t="shared" si="0"/>
        <v>26</v>
      </c>
    </row>
    <row r="37" spans="1:7" x14ac:dyDescent="0.25">
      <c r="A37" s="4">
        <v>35</v>
      </c>
      <c r="B37" s="5" t="s">
        <v>34</v>
      </c>
      <c r="C37" s="6">
        <v>22</v>
      </c>
      <c r="D37" s="6">
        <v>0</v>
      </c>
      <c r="E37" s="7">
        <v>19</v>
      </c>
      <c r="F37" s="7">
        <v>0</v>
      </c>
      <c r="G37" s="3">
        <f t="shared" si="0"/>
        <v>22</v>
      </c>
    </row>
    <row r="38" spans="1:7" x14ac:dyDescent="0.25">
      <c r="A38" s="4">
        <v>36</v>
      </c>
      <c r="B38" s="5" t="s">
        <v>35</v>
      </c>
      <c r="C38" s="6">
        <v>23</v>
      </c>
      <c r="D38" s="6">
        <v>5</v>
      </c>
      <c r="E38" s="7">
        <v>19</v>
      </c>
      <c r="F38" s="7">
        <v>4</v>
      </c>
      <c r="G38" s="3">
        <f t="shared" si="0"/>
        <v>23</v>
      </c>
    </row>
    <row r="39" spans="1:7" x14ac:dyDescent="0.25">
      <c r="A39" s="4">
        <v>37</v>
      </c>
      <c r="B39" s="5" t="s">
        <v>36</v>
      </c>
      <c r="C39" s="6">
        <v>35</v>
      </c>
      <c r="D39" s="6">
        <v>1</v>
      </c>
      <c r="E39" s="7">
        <v>32</v>
      </c>
      <c r="F39" s="7">
        <v>1</v>
      </c>
      <c r="G39" s="3">
        <f t="shared" si="0"/>
        <v>35</v>
      </c>
    </row>
    <row r="40" spans="1:7" x14ac:dyDescent="0.25">
      <c r="A40" s="4">
        <v>38</v>
      </c>
      <c r="B40" s="5" t="s">
        <v>37</v>
      </c>
      <c r="C40" s="6">
        <v>18</v>
      </c>
      <c r="D40" s="6">
        <v>7</v>
      </c>
      <c r="E40" s="7">
        <v>11</v>
      </c>
      <c r="F40" s="9">
        <v>14</v>
      </c>
      <c r="G40" s="3">
        <f t="shared" si="0"/>
        <v>18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topLeftCell="A16" workbookViewId="0">
      <selection activeCell="A32" sqref="A32:XFD32"/>
    </sheetView>
  </sheetViews>
  <sheetFormatPr defaultRowHeight="16.5" x14ac:dyDescent="0.25"/>
  <cols>
    <col min="1" max="2" width="9" style="1"/>
  </cols>
  <sheetData>
    <row r="2" spans="1:5" x14ac:dyDescent="0.25">
      <c r="C2" t="s">
        <v>44</v>
      </c>
      <c r="D2" t="s">
        <v>45</v>
      </c>
    </row>
    <row r="3" spans="1:5" x14ac:dyDescent="0.25">
      <c r="A3" s="2" t="s">
        <v>0</v>
      </c>
      <c r="B3" s="2" t="s">
        <v>1</v>
      </c>
      <c r="C3" s="3" t="s">
        <v>42</v>
      </c>
      <c r="D3" s="3" t="s">
        <v>42</v>
      </c>
      <c r="E3" s="3" t="s">
        <v>78</v>
      </c>
    </row>
    <row r="4" spans="1:5" x14ac:dyDescent="0.25">
      <c r="A4" s="4">
        <v>1</v>
      </c>
      <c r="B4" s="5" t="s">
        <v>2</v>
      </c>
      <c r="C4" s="7">
        <v>14</v>
      </c>
      <c r="D4" s="7">
        <v>15</v>
      </c>
      <c r="E4" s="3">
        <f>MAX(C4:D4)</f>
        <v>15</v>
      </c>
    </row>
    <row r="5" spans="1:5" x14ac:dyDescent="0.25">
      <c r="A5" s="4">
        <v>2</v>
      </c>
      <c r="B5" s="5" t="s">
        <v>3</v>
      </c>
      <c r="C5" s="7">
        <v>12</v>
      </c>
      <c r="D5" s="7">
        <v>11</v>
      </c>
      <c r="E5" s="3">
        <f t="shared" ref="E5:E40" si="0">MAX(C5:D5)</f>
        <v>12</v>
      </c>
    </row>
    <row r="6" spans="1:5" x14ac:dyDescent="0.25">
      <c r="A6" s="4">
        <v>3</v>
      </c>
      <c r="B6" s="5" t="s">
        <v>4</v>
      </c>
      <c r="C6" s="7">
        <v>12</v>
      </c>
      <c r="D6" s="7">
        <v>15</v>
      </c>
      <c r="E6" s="3">
        <f t="shared" si="0"/>
        <v>15</v>
      </c>
    </row>
    <row r="7" spans="1:5" x14ac:dyDescent="0.25">
      <c r="A7" s="4">
        <v>4</v>
      </c>
      <c r="B7" s="5" t="s">
        <v>5</v>
      </c>
      <c r="C7" s="7">
        <v>7</v>
      </c>
      <c r="D7" s="7">
        <v>8</v>
      </c>
      <c r="E7" s="3">
        <f t="shared" si="0"/>
        <v>8</v>
      </c>
    </row>
    <row r="8" spans="1:5" x14ac:dyDescent="0.25">
      <c r="A8" s="4">
        <v>5</v>
      </c>
      <c r="B8" s="5" t="s">
        <v>6</v>
      </c>
      <c r="C8" s="3" t="s">
        <v>43</v>
      </c>
      <c r="D8" s="7">
        <v>5</v>
      </c>
      <c r="E8" s="3">
        <f t="shared" si="0"/>
        <v>5</v>
      </c>
    </row>
    <row r="9" spans="1:5" x14ac:dyDescent="0.25">
      <c r="A9" s="4">
        <v>6</v>
      </c>
      <c r="B9" s="5" t="s">
        <v>7</v>
      </c>
      <c r="C9" s="7">
        <v>7</v>
      </c>
      <c r="D9" s="7">
        <v>7</v>
      </c>
      <c r="E9" s="3">
        <f t="shared" si="0"/>
        <v>7</v>
      </c>
    </row>
    <row r="10" spans="1:5" x14ac:dyDescent="0.25">
      <c r="A10" s="4">
        <v>7</v>
      </c>
      <c r="B10" s="5" t="s">
        <v>8</v>
      </c>
      <c r="C10" s="7">
        <v>26</v>
      </c>
      <c r="D10" s="7">
        <v>24</v>
      </c>
      <c r="E10" s="3">
        <f t="shared" si="0"/>
        <v>26</v>
      </c>
    </row>
    <row r="11" spans="1:5" x14ac:dyDescent="0.25">
      <c r="A11" s="4">
        <v>8</v>
      </c>
      <c r="B11" s="5" t="s">
        <v>9</v>
      </c>
      <c r="C11" s="7">
        <v>11</v>
      </c>
      <c r="D11" s="7">
        <v>14</v>
      </c>
      <c r="E11" s="3">
        <f t="shared" si="0"/>
        <v>14</v>
      </c>
    </row>
    <row r="12" spans="1:5" x14ac:dyDescent="0.25">
      <c r="A12" s="4">
        <v>9</v>
      </c>
      <c r="B12" s="5" t="s">
        <v>10</v>
      </c>
      <c r="C12" s="7">
        <v>7</v>
      </c>
      <c r="D12" s="3">
        <v>7</v>
      </c>
      <c r="E12" s="3">
        <f t="shared" si="0"/>
        <v>7</v>
      </c>
    </row>
    <row r="13" spans="1:5" x14ac:dyDescent="0.25">
      <c r="A13" s="4">
        <v>10</v>
      </c>
      <c r="B13" s="5" t="s">
        <v>11</v>
      </c>
      <c r="C13" s="7">
        <v>12</v>
      </c>
      <c r="D13" s="7">
        <v>13</v>
      </c>
      <c r="E13" s="3">
        <f t="shared" si="0"/>
        <v>13</v>
      </c>
    </row>
    <row r="14" spans="1:5" x14ac:dyDescent="0.25">
      <c r="A14" s="4">
        <v>11</v>
      </c>
      <c r="B14" s="5" t="s">
        <v>41</v>
      </c>
      <c r="C14" s="3"/>
      <c r="D14" s="7">
        <v>12</v>
      </c>
      <c r="E14" s="3">
        <f t="shared" si="0"/>
        <v>12</v>
      </c>
    </row>
    <row r="15" spans="1:5" x14ac:dyDescent="0.25">
      <c r="A15" s="4">
        <v>12</v>
      </c>
      <c r="B15" s="5" t="s">
        <v>12</v>
      </c>
      <c r="C15" s="7">
        <v>12</v>
      </c>
      <c r="D15" s="7">
        <v>11</v>
      </c>
      <c r="E15" s="3">
        <f t="shared" si="0"/>
        <v>12</v>
      </c>
    </row>
    <row r="16" spans="1:5" x14ac:dyDescent="0.25">
      <c r="A16" s="4">
        <v>13</v>
      </c>
      <c r="B16" s="5" t="s">
        <v>13</v>
      </c>
      <c r="C16" s="7">
        <v>12</v>
      </c>
      <c r="D16" s="7">
        <v>14</v>
      </c>
      <c r="E16" s="3">
        <f t="shared" si="0"/>
        <v>14</v>
      </c>
    </row>
    <row r="17" spans="1:5" x14ac:dyDescent="0.25">
      <c r="A17" s="4">
        <v>14</v>
      </c>
      <c r="B17" s="5" t="s">
        <v>14</v>
      </c>
      <c r="C17" s="7">
        <v>14</v>
      </c>
      <c r="D17" s="7">
        <v>17</v>
      </c>
      <c r="E17" s="3">
        <f t="shared" si="0"/>
        <v>17</v>
      </c>
    </row>
    <row r="18" spans="1:5" x14ac:dyDescent="0.25">
      <c r="A18" s="4">
        <v>15</v>
      </c>
      <c r="B18" s="5" t="s">
        <v>15</v>
      </c>
      <c r="C18" s="7">
        <v>6</v>
      </c>
      <c r="D18" s="7">
        <v>12</v>
      </c>
      <c r="E18" s="3">
        <f t="shared" si="0"/>
        <v>12</v>
      </c>
    </row>
    <row r="19" spans="1:5" x14ac:dyDescent="0.25">
      <c r="A19" s="4">
        <v>17</v>
      </c>
      <c r="B19" s="5" t="s">
        <v>16</v>
      </c>
      <c r="C19" s="7">
        <v>10</v>
      </c>
      <c r="D19" s="7">
        <v>11</v>
      </c>
      <c r="E19" s="3">
        <f t="shared" si="0"/>
        <v>11</v>
      </c>
    </row>
    <row r="20" spans="1:5" x14ac:dyDescent="0.25">
      <c r="A20" s="4">
        <v>18</v>
      </c>
      <c r="B20" s="5" t="s">
        <v>17</v>
      </c>
      <c r="C20" s="7">
        <v>0</v>
      </c>
      <c r="D20" s="3">
        <v>0</v>
      </c>
      <c r="E20" s="3">
        <f t="shared" si="0"/>
        <v>0</v>
      </c>
    </row>
    <row r="21" spans="1:5" x14ac:dyDescent="0.25">
      <c r="A21" s="4">
        <v>19</v>
      </c>
      <c r="B21" s="5" t="s">
        <v>18</v>
      </c>
      <c r="C21" s="7">
        <v>11</v>
      </c>
      <c r="D21" s="3">
        <v>8</v>
      </c>
      <c r="E21" s="3">
        <f t="shared" si="0"/>
        <v>11</v>
      </c>
    </row>
    <row r="22" spans="1:5" x14ac:dyDescent="0.25">
      <c r="A22" s="4">
        <v>20</v>
      </c>
      <c r="B22" s="5" t="s">
        <v>19</v>
      </c>
      <c r="C22" s="7">
        <v>9</v>
      </c>
      <c r="D22" s="7">
        <v>11</v>
      </c>
      <c r="E22" s="3">
        <f t="shared" si="0"/>
        <v>11</v>
      </c>
    </row>
    <row r="23" spans="1:5" x14ac:dyDescent="0.25">
      <c r="A23" s="4">
        <v>21</v>
      </c>
      <c r="B23" s="5" t="s">
        <v>20</v>
      </c>
      <c r="C23" s="7">
        <v>21</v>
      </c>
      <c r="D23" s="7">
        <v>19</v>
      </c>
      <c r="E23" s="3">
        <f t="shared" si="0"/>
        <v>21</v>
      </c>
    </row>
    <row r="24" spans="1:5" x14ac:dyDescent="0.25">
      <c r="A24" s="4">
        <v>22</v>
      </c>
      <c r="B24" s="5" t="s">
        <v>21</v>
      </c>
      <c r="C24" s="7">
        <v>15</v>
      </c>
      <c r="D24" s="7">
        <v>15</v>
      </c>
      <c r="E24" s="3">
        <f t="shared" si="0"/>
        <v>15</v>
      </c>
    </row>
    <row r="25" spans="1:5" x14ac:dyDescent="0.25">
      <c r="A25" s="4">
        <v>23</v>
      </c>
      <c r="B25" s="5" t="s">
        <v>22</v>
      </c>
      <c r="C25" s="7">
        <v>14</v>
      </c>
      <c r="D25" s="7">
        <v>11</v>
      </c>
      <c r="E25" s="3">
        <f t="shared" si="0"/>
        <v>14</v>
      </c>
    </row>
    <row r="26" spans="1:5" x14ac:dyDescent="0.25">
      <c r="A26" s="4">
        <v>24</v>
      </c>
      <c r="B26" s="5" t="s">
        <v>23</v>
      </c>
      <c r="C26" s="7">
        <v>13</v>
      </c>
      <c r="D26" s="7">
        <v>15</v>
      </c>
      <c r="E26" s="3">
        <f t="shared" si="0"/>
        <v>15</v>
      </c>
    </row>
    <row r="27" spans="1:5" x14ac:dyDescent="0.25">
      <c r="A27" s="4">
        <v>25</v>
      </c>
      <c r="B27" s="5" t="s">
        <v>24</v>
      </c>
      <c r="C27" s="7">
        <v>8</v>
      </c>
      <c r="D27" s="7">
        <v>9</v>
      </c>
      <c r="E27" s="3">
        <f t="shared" si="0"/>
        <v>9</v>
      </c>
    </row>
    <row r="28" spans="1:5" x14ac:dyDescent="0.25">
      <c r="A28" s="4">
        <v>26</v>
      </c>
      <c r="B28" s="5" t="s">
        <v>25</v>
      </c>
      <c r="C28" s="7">
        <v>9</v>
      </c>
      <c r="D28" s="7">
        <v>11</v>
      </c>
      <c r="E28" s="3">
        <f t="shared" si="0"/>
        <v>11</v>
      </c>
    </row>
    <row r="29" spans="1:5" x14ac:dyDescent="0.25">
      <c r="A29" s="4">
        <v>27</v>
      </c>
      <c r="B29" s="5" t="s">
        <v>26</v>
      </c>
      <c r="C29" s="7">
        <v>9</v>
      </c>
      <c r="D29" s="7">
        <v>13</v>
      </c>
      <c r="E29" s="3">
        <f t="shared" si="0"/>
        <v>13</v>
      </c>
    </row>
    <row r="30" spans="1:5" x14ac:dyDescent="0.25">
      <c r="A30" s="4">
        <v>28</v>
      </c>
      <c r="B30" s="5" t="s">
        <v>27</v>
      </c>
      <c r="C30" s="7">
        <v>11</v>
      </c>
      <c r="D30" s="7">
        <v>11</v>
      </c>
      <c r="E30" s="3">
        <f t="shared" si="0"/>
        <v>11</v>
      </c>
    </row>
    <row r="31" spans="1:5" x14ac:dyDescent="0.25">
      <c r="A31" s="4">
        <v>29</v>
      </c>
      <c r="B31" s="5" t="s">
        <v>28</v>
      </c>
      <c r="C31" s="7">
        <v>11</v>
      </c>
      <c r="D31" s="7">
        <v>9</v>
      </c>
      <c r="E31" s="3">
        <f t="shared" si="0"/>
        <v>11</v>
      </c>
    </row>
    <row r="32" spans="1:5" x14ac:dyDescent="0.25">
      <c r="A32" s="4">
        <v>30</v>
      </c>
      <c r="B32" s="5" t="s">
        <v>29</v>
      </c>
      <c r="C32" s="7">
        <v>5</v>
      </c>
      <c r="D32" s="7">
        <v>6</v>
      </c>
      <c r="E32" s="3">
        <f t="shared" si="0"/>
        <v>6</v>
      </c>
    </row>
    <row r="33" spans="1:5" x14ac:dyDescent="0.25">
      <c r="A33" s="4">
        <v>31</v>
      </c>
      <c r="B33" s="5" t="s">
        <v>30</v>
      </c>
      <c r="C33" s="7">
        <v>14</v>
      </c>
      <c r="D33" s="7">
        <v>15</v>
      </c>
      <c r="E33" s="3">
        <f t="shared" si="0"/>
        <v>15</v>
      </c>
    </row>
    <row r="34" spans="1:5" x14ac:dyDescent="0.25">
      <c r="A34" s="4">
        <v>32</v>
      </c>
      <c r="B34" s="5" t="s">
        <v>31</v>
      </c>
      <c r="C34" s="7">
        <v>17</v>
      </c>
      <c r="D34" s="7">
        <v>20</v>
      </c>
      <c r="E34" s="3">
        <f t="shared" si="0"/>
        <v>20</v>
      </c>
    </row>
    <row r="35" spans="1:5" x14ac:dyDescent="0.25">
      <c r="A35" s="4">
        <v>33</v>
      </c>
      <c r="B35" s="5" t="s">
        <v>32</v>
      </c>
      <c r="C35" s="7">
        <v>7</v>
      </c>
      <c r="D35" s="7">
        <v>8</v>
      </c>
      <c r="E35" s="3">
        <f t="shared" si="0"/>
        <v>8</v>
      </c>
    </row>
    <row r="36" spans="1:5" x14ac:dyDescent="0.25">
      <c r="A36" s="4">
        <v>34</v>
      </c>
      <c r="B36" s="5" t="s">
        <v>33</v>
      </c>
      <c r="C36" s="7">
        <v>7</v>
      </c>
      <c r="D36" s="7">
        <v>9</v>
      </c>
      <c r="E36" s="3">
        <f t="shared" si="0"/>
        <v>9</v>
      </c>
    </row>
    <row r="37" spans="1:5" x14ac:dyDescent="0.25">
      <c r="A37" s="4">
        <v>35</v>
      </c>
      <c r="B37" s="5" t="s">
        <v>34</v>
      </c>
      <c r="C37" s="7">
        <v>6</v>
      </c>
      <c r="D37" s="7">
        <v>9</v>
      </c>
      <c r="E37" s="3">
        <f t="shared" si="0"/>
        <v>9</v>
      </c>
    </row>
    <row r="38" spans="1:5" x14ac:dyDescent="0.25">
      <c r="A38" s="4">
        <v>36</v>
      </c>
      <c r="B38" s="5" t="s">
        <v>35</v>
      </c>
      <c r="C38" s="7">
        <v>7</v>
      </c>
      <c r="D38" s="7">
        <v>8</v>
      </c>
      <c r="E38" s="3">
        <f t="shared" si="0"/>
        <v>8</v>
      </c>
    </row>
    <row r="39" spans="1:5" x14ac:dyDescent="0.25">
      <c r="A39" s="4">
        <v>37</v>
      </c>
      <c r="B39" s="5" t="s">
        <v>36</v>
      </c>
      <c r="C39" s="7">
        <v>10</v>
      </c>
      <c r="D39" s="7">
        <v>11</v>
      </c>
      <c r="E39" s="3">
        <f t="shared" si="0"/>
        <v>11</v>
      </c>
    </row>
    <row r="40" spans="1:5" x14ac:dyDescent="0.25">
      <c r="A40" s="4">
        <v>38</v>
      </c>
      <c r="B40" s="5" t="s">
        <v>37</v>
      </c>
      <c r="C40" s="7">
        <v>3</v>
      </c>
      <c r="D40" s="7">
        <v>6</v>
      </c>
      <c r="E40" s="3">
        <f t="shared" si="0"/>
        <v>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G25" sqref="G25"/>
    </sheetView>
  </sheetViews>
  <sheetFormatPr defaultRowHeight="16.5" x14ac:dyDescent="0.25"/>
  <cols>
    <col min="1" max="1" width="5.875" style="12" customWidth="1"/>
    <col min="2" max="2" width="8.625" style="13" customWidth="1"/>
    <col min="3" max="3" width="8.625" customWidth="1"/>
    <col min="4" max="4" width="2.625" customWidth="1"/>
    <col min="5" max="5" width="8.625" style="12" customWidth="1"/>
    <col min="6" max="6" width="8.625" customWidth="1"/>
    <col min="7" max="7" width="2.625" customWidth="1"/>
    <col min="8" max="8" width="8.625" style="12" customWidth="1"/>
    <col min="9" max="9" width="8.625" customWidth="1"/>
  </cols>
  <sheetData>
    <row r="1" spans="1:16" ht="25.5" x14ac:dyDescent="0.25">
      <c r="A1" s="69" t="s">
        <v>79</v>
      </c>
      <c r="B1" s="69"/>
      <c r="C1" s="69"/>
      <c r="D1" s="69"/>
      <c r="E1" s="69"/>
      <c r="F1" s="69"/>
      <c r="G1" s="69"/>
      <c r="H1" s="69"/>
      <c r="I1" s="69"/>
      <c r="J1" s="11"/>
    </row>
    <row r="2" spans="1:16" ht="17.25" thickBot="1" x14ac:dyDescent="0.3"/>
    <row r="3" spans="1:16" ht="17.25" thickBot="1" x14ac:dyDescent="0.3">
      <c r="A3" s="70" t="s">
        <v>48</v>
      </c>
      <c r="B3" s="72" t="s">
        <v>49</v>
      </c>
      <c r="C3" s="73"/>
      <c r="D3" s="14"/>
      <c r="E3" s="72" t="s">
        <v>50</v>
      </c>
      <c r="F3" s="73"/>
      <c r="G3" s="14"/>
      <c r="H3" s="72" t="s">
        <v>51</v>
      </c>
      <c r="I3" s="73"/>
    </row>
    <row r="4" spans="1:16" ht="17.25" thickBot="1" x14ac:dyDescent="0.3">
      <c r="A4" s="71"/>
      <c r="B4" s="15" t="s">
        <v>52</v>
      </c>
      <c r="C4" s="15" t="s">
        <v>53</v>
      </c>
      <c r="D4" s="16"/>
      <c r="E4" s="17" t="s">
        <v>52</v>
      </c>
      <c r="F4" s="15" t="s">
        <v>53</v>
      </c>
      <c r="G4" s="16"/>
      <c r="H4" s="17" t="s">
        <v>52</v>
      </c>
      <c r="I4" s="15" t="s">
        <v>53</v>
      </c>
    </row>
    <row r="5" spans="1:16" ht="21.75" thickBot="1" x14ac:dyDescent="0.3">
      <c r="A5" s="18" t="s">
        <v>54</v>
      </c>
      <c r="B5" s="19">
        <v>15</v>
      </c>
      <c r="C5" s="20">
        <v>50</v>
      </c>
      <c r="D5" s="20"/>
      <c r="E5" s="20">
        <v>18</v>
      </c>
      <c r="F5" s="20">
        <v>53</v>
      </c>
      <c r="G5" s="20"/>
      <c r="H5" s="20">
        <v>18</v>
      </c>
      <c r="I5" s="20">
        <v>53</v>
      </c>
    </row>
    <row r="6" spans="1:16" ht="21.75" thickBot="1" x14ac:dyDescent="0.3">
      <c r="A6" s="21" t="s">
        <v>55</v>
      </c>
      <c r="B6" s="22">
        <v>5</v>
      </c>
      <c r="C6" s="23">
        <v>15</v>
      </c>
      <c r="D6" s="23"/>
      <c r="E6" s="23">
        <v>10</v>
      </c>
      <c r="F6" s="23">
        <v>25</v>
      </c>
      <c r="G6" s="23"/>
      <c r="H6" s="23">
        <v>10</v>
      </c>
      <c r="I6" s="23">
        <v>25</v>
      </c>
    </row>
    <row r="7" spans="1:16" ht="33.75" thickBot="1" x14ac:dyDescent="0.3">
      <c r="A7" s="18" t="s">
        <v>56</v>
      </c>
      <c r="B7" s="66" t="s">
        <v>57</v>
      </c>
      <c r="C7" s="67"/>
      <c r="D7" s="67"/>
      <c r="E7" s="67"/>
      <c r="F7" s="68"/>
      <c r="G7" s="24"/>
      <c r="H7" s="66" t="s">
        <v>58</v>
      </c>
      <c r="I7" s="68"/>
    </row>
    <row r="8" spans="1:16" s="12" customFormat="1" ht="17.25" thickBot="1" x14ac:dyDescent="0.3">
      <c r="A8" s="75"/>
      <c r="B8" s="75"/>
      <c r="C8" s="75"/>
      <c r="D8" s="75"/>
      <c r="E8" s="75"/>
      <c r="F8" s="75"/>
      <c r="G8" s="75"/>
      <c r="H8" s="75"/>
      <c r="I8" s="75"/>
      <c r="J8"/>
      <c r="K8"/>
      <c r="L8"/>
      <c r="M8"/>
      <c r="N8"/>
      <c r="O8"/>
      <c r="P8"/>
    </row>
    <row r="9" spans="1:16" ht="17.25" thickBot="1" x14ac:dyDescent="0.3">
      <c r="A9" s="76" t="s">
        <v>59</v>
      </c>
      <c r="B9" s="78" t="s">
        <v>49</v>
      </c>
      <c r="C9" s="79"/>
      <c r="D9" s="25"/>
      <c r="E9" s="78" t="s">
        <v>50</v>
      </c>
      <c r="F9" s="79"/>
      <c r="G9" s="25"/>
      <c r="H9" s="78" t="s">
        <v>51</v>
      </c>
      <c r="I9" s="79"/>
    </row>
    <row r="10" spans="1:16" ht="17.25" thickBot="1" x14ac:dyDescent="0.3">
      <c r="A10" s="77"/>
      <c r="B10" s="26" t="s">
        <v>52</v>
      </c>
      <c r="C10" s="26" t="s">
        <v>53</v>
      </c>
      <c r="D10" s="27"/>
      <c r="E10" s="28" t="s">
        <v>52</v>
      </c>
      <c r="F10" s="26" t="s">
        <v>53</v>
      </c>
      <c r="G10" s="27"/>
      <c r="H10" s="28" t="s">
        <v>52</v>
      </c>
      <c r="I10" s="26" t="s">
        <v>53</v>
      </c>
    </row>
    <row r="11" spans="1:16" s="12" customFormat="1" ht="21.75" thickBot="1" x14ac:dyDescent="0.3">
      <c r="A11" s="29" t="s">
        <v>54</v>
      </c>
      <c r="B11" s="30">
        <v>20</v>
      </c>
      <c r="C11" s="31">
        <v>55</v>
      </c>
      <c r="D11" s="31"/>
      <c r="E11" s="31">
        <v>22</v>
      </c>
      <c r="F11" s="31">
        <v>60</v>
      </c>
      <c r="G11" s="31"/>
      <c r="H11" s="31">
        <v>25</v>
      </c>
      <c r="I11" s="31">
        <v>65</v>
      </c>
      <c r="J11"/>
      <c r="K11"/>
      <c r="L11"/>
      <c r="M11"/>
      <c r="N11"/>
      <c r="O11"/>
      <c r="P11"/>
    </row>
    <row r="12" spans="1:16" ht="21.75" thickBot="1" x14ac:dyDescent="0.3">
      <c r="A12" s="32" t="s">
        <v>55</v>
      </c>
      <c r="B12" s="33">
        <v>11</v>
      </c>
      <c r="C12" s="33">
        <v>26</v>
      </c>
      <c r="D12" s="33"/>
      <c r="E12" s="33">
        <v>13</v>
      </c>
      <c r="F12" s="33">
        <v>28</v>
      </c>
      <c r="G12" s="33"/>
      <c r="H12" s="33">
        <v>15</v>
      </c>
      <c r="I12" s="33">
        <v>30</v>
      </c>
    </row>
    <row r="13" spans="1:16" ht="33.75" thickBot="1" x14ac:dyDescent="0.3">
      <c r="A13" s="34" t="s">
        <v>56</v>
      </c>
      <c r="B13" s="80" t="s">
        <v>58</v>
      </c>
      <c r="C13" s="81"/>
      <c r="D13" s="81"/>
      <c r="E13" s="81"/>
      <c r="F13" s="81"/>
      <c r="G13" s="81"/>
      <c r="H13" s="81"/>
      <c r="I13" s="82"/>
    </row>
    <row r="14" spans="1:16" ht="16.5" customHeight="1" x14ac:dyDescent="0.25">
      <c r="A14" s="74" t="s">
        <v>60</v>
      </c>
      <c r="B14" s="74"/>
      <c r="C14" s="74"/>
      <c r="D14" s="74"/>
      <c r="E14" s="74"/>
      <c r="F14" s="74"/>
      <c r="G14" s="74"/>
      <c r="H14" s="74"/>
      <c r="I14" s="74"/>
    </row>
    <row r="17" spans="2:16" s="12" customFormat="1" x14ac:dyDescent="0.25">
      <c r="B17" s="13"/>
      <c r="C17"/>
      <c r="D17"/>
      <c r="F17"/>
      <c r="G17"/>
      <c r="I17"/>
      <c r="J17"/>
      <c r="K17"/>
      <c r="L17"/>
      <c r="M17"/>
      <c r="N17"/>
      <c r="O17"/>
      <c r="P17"/>
    </row>
    <row r="18" spans="2:16" customFormat="1" x14ac:dyDescent="0.25">
      <c r="B18" s="13"/>
      <c r="E18" s="12"/>
      <c r="H18" s="12"/>
    </row>
  </sheetData>
  <mergeCells count="14">
    <mergeCell ref="A14:I14"/>
    <mergeCell ref="A8:I8"/>
    <mergeCell ref="A9:A10"/>
    <mergeCell ref="B9:C9"/>
    <mergeCell ref="E9:F9"/>
    <mergeCell ref="H9:I9"/>
    <mergeCell ref="B13:I13"/>
    <mergeCell ref="B7:F7"/>
    <mergeCell ref="H7:I7"/>
    <mergeCell ref="A1:I1"/>
    <mergeCell ref="A3:A4"/>
    <mergeCell ref="B3:C3"/>
    <mergeCell ref="E3:F3"/>
    <mergeCell ref="H3:I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月考成績</vt:lpstr>
      <vt:lpstr>中打</vt:lpstr>
      <vt:lpstr>英打</vt:lpstr>
      <vt:lpstr>中英打評分標準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2016-11-22T07:02:05Z</dcterms:created>
  <dcterms:modified xsi:type="dcterms:W3CDTF">2016-11-29T04:40:31Z</dcterms:modified>
</cp:coreProperties>
</file>